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一般公共决算（目录）" sheetId="1" r:id="rId1"/>
    <sheet name="一般公共预算收入决算表" sheetId="2" r:id="rId2"/>
    <sheet name="一般公共预算支出决算表" sheetId="3" r:id="rId3"/>
    <sheet name="一般公共预算本级支出决算表（功能分类录入表）" sheetId="4" r:id="rId4"/>
    <sheet name="一般公共预算本级基本支出决算表（财政拨款）" sheetId="5" r:id="rId5"/>
    <sheet name="一般公共预算本级基本支出经济分类决算录入表（试编）" sheetId="21" r:id="rId6"/>
    <sheet name="一般公共预算税收返还和转移支付表" sheetId="22" r:id="rId7"/>
    <sheet name="专项转移支付分地区、分项目情况表" sheetId="6" r:id="rId8"/>
    <sheet name="政府一般债务限额和余额情况决算表" sheetId="7" r:id="rId9"/>
    <sheet name="政府性基金决算（目录）" sheetId="8" r:id="rId10"/>
    <sheet name="政府性基金收入决算表" sheetId="9" r:id="rId11"/>
    <sheet name="政府性基金支出决算表" sheetId="10" r:id="rId12"/>
    <sheet name="政府性基金转移支付决算表" sheetId="11" r:id="rId13"/>
    <sheet name="政府专项债务限额和余额情况决算表" sheetId="12" r:id="rId14"/>
    <sheet name="国有资本经营决算（目录）" sheetId="13" r:id="rId15"/>
    <sheet name="国有资本经营预算收入决算表" sheetId="14" r:id="rId16"/>
    <sheet name="国有资本经营预算支出决算表" sheetId="15" r:id="rId17"/>
    <sheet name="社会保险基金决算（目录）" sheetId="16" r:id="rId18"/>
    <sheet name="社会保险基金收入决算表（全辖）" sheetId="17" r:id="rId19"/>
    <sheet name="社会保险基金收入决算表（本级）" sheetId="18" r:id="rId20"/>
    <sheet name="社会保险基金支出决算表（全辖）" sheetId="19" r:id="rId21"/>
    <sheet name="社会保险基金支出决算表（本级）" sheetId="20" r:id="rId22"/>
  </sheets>
  <externalReferences>
    <externalReference r:id="rId23"/>
  </externalReferences>
  <calcPr calcId="144525"/>
</workbook>
</file>

<file path=xl/sharedStrings.xml><?xml version="1.0" encoding="utf-8"?>
<sst xmlns="http://schemas.openxmlformats.org/spreadsheetml/2006/main" count="2299">
  <si>
    <t>一般公共决算</t>
  </si>
  <si>
    <t>一般公共预算收入决算表</t>
  </si>
  <si>
    <t>一般公共预算支出决算表</t>
  </si>
  <si>
    <t>一般公共预算本级支出决算表</t>
  </si>
  <si>
    <t>一般公共预算本级基本支出决算表</t>
  </si>
  <si>
    <t>一般公共预算本级基本支出经济分类决算表（试编）</t>
  </si>
  <si>
    <t>一般公共预算税收返还和转移支付决算表</t>
  </si>
  <si>
    <t>专项转移支付分地区、分项目情况表</t>
  </si>
  <si>
    <t>政府一般债务限额和余额情况决算表</t>
  </si>
  <si>
    <t>2016年度杨凌示范区一般公共预算收入决算总表</t>
  </si>
  <si>
    <t>单位：万元</t>
  </si>
  <si>
    <t>预算科目</t>
  </si>
  <si>
    <t>决算数（全辖）</t>
  </si>
  <si>
    <t>决算数（本级）</t>
  </si>
  <si>
    <t>一、税收收入</t>
  </si>
  <si>
    <t>　　增值税</t>
  </si>
  <si>
    <t>　　营业税</t>
  </si>
  <si>
    <t>　　企业所得税</t>
  </si>
  <si>
    <t>　　企业所得税退税</t>
  </si>
  <si>
    <t>　　个人所得税</t>
  </si>
  <si>
    <t>　　资源税</t>
  </si>
  <si>
    <t>　　城市维护建设税</t>
  </si>
  <si>
    <t>　　房产税</t>
  </si>
  <si>
    <t>　　印花税</t>
  </si>
  <si>
    <t>　　城镇土地使用税</t>
  </si>
  <si>
    <t>　　土地增值税</t>
  </si>
  <si>
    <t>　　车船税</t>
  </si>
  <si>
    <t>　　耕地占用税</t>
  </si>
  <si>
    <t>　　契税</t>
  </si>
  <si>
    <t>　　烟叶税</t>
  </si>
  <si>
    <t>　　其他税收收入</t>
  </si>
  <si>
    <t>二、非税收入</t>
  </si>
  <si>
    <t>　　专项收入</t>
  </si>
  <si>
    <t>　　行政事业性收费收入</t>
  </si>
  <si>
    <t>　　罚没收入</t>
  </si>
  <si>
    <t>　　国有资本经营收入</t>
  </si>
  <si>
    <t>　　国有资源(资产)有偿使用收入</t>
  </si>
  <si>
    <t>　　其他收入</t>
  </si>
  <si>
    <t>本 年 收 入 合 计</t>
  </si>
  <si>
    <t>2016年度杨凌示范区一般公共预算支出决算总表</t>
  </si>
  <si>
    <t>单位:万元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</si>
  <si>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</si>
  <si>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</si>
  <si>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</si>
  <si>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</si>
  <si>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</si>
  <si>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</si>
  <si>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</si>
  <si>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</si>
  <si>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</si>
  <si>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</si>
  <si>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</si>
  <si>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</si>
  <si>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</si>
  <si>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</si>
  <si>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</si>
  <si>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</si>
  <si>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</si>
  <si>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</si>
  <si>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</si>
  <si>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</si>
  <si>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二十一、预备费</t>
  </si>
  <si>
    <t>二十二、其他支出</t>
  </si>
  <si>
    <t>二十三、债务付息支出</t>
  </si>
  <si>
    <t>二十四、债务发行费用支出</t>
  </si>
  <si>
    <t>本 年 支 出 合 计</t>
  </si>
  <si>
    <t>2016年度杨凌示范区本级一般公共预算支出决算功能分类录入表</t>
  </si>
  <si>
    <t>科目编码</t>
  </si>
  <si>
    <t>科目名称</t>
  </si>
  <si>
    <t>决算数</t>
  </si>
  <si>
    <t>一般公共预算支出</t>
  </si>
  <si>
    <t>一般公共服务支出</t>
  </si>
  <si>
    <t xml:space="preserve">  人大事务</t>
  </si>
  <si>
    <t xml:space="preserve">    行政运行</t>
  </si>
  <si>
    <t xml:space="preserve">    一般行政管理事务</t>
  </si>
  <si>
    <t xml:space="preserve">    机关服务</t>
  </si>
  <si>
    <t xml:space="preserve">    人大会议</t>
  </si>
  <si>
    <t xml:space="preserve">    人大立法</t>
  </si>
  <si>
    <t xml:space="preserve">    人大监督</t>
  </si>
  <si>
    <t xml:space="preserve">    人大代表履职能力提升</t>
  </si>
  <si>
    <t xml:space="preserve">    代表工作</t>
  </si>
  <si>
    <t xml:space="preserve">    人大信访工作</t>
  </si>
  <si>
    <t xml:space="preserve">    事业运行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</si>
  <si>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</si>
  <si>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</si>
  <si>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</si>
  <si>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</si>
  <si>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</si>
  <si>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</si>
  <si>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</si>
  <si>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专项服务</t>
  </si>
  <si>
    <t xml:space="preserve">    专项业务活动</t>
  </si>
  <si>
    <t xml:space="preserve">    政务公开审批</t>
  </si>
  <si>
    <t xml:space="preserve">    法制建设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</si>
  <si>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</si>
  <si>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</si>
  <si>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</si>
  <si>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发展与改革事务</t>
  </si>
  <si>
    <t xml:space="preserve">    战略规划与实施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</si>
  <si>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</si>
  <si>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</si>
  <si>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</si>
  <si>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物价管理</t>
  </si>
  <si>
    <t xml:space="preserve">    应对气候变化管理事务</t>
  </si>
  <si>
    <t xml:space="preserve">    其他发展与改革事务支出</t>
  </si>
  <si>
    <t xml:space="preserve">  统计信息事务</t>
  </si>
  <si>
    <t xml:space="preserve">    信息事务</t>
  </si>
  <si>
    <t xml:space="preserve">    专项统计业务</t>
  </si>
  <si>
    <t xml:space="preserve">    统计管理</t>
  </si>
  <si>
    <t xml:space="preserve">    专项普查活动</t>
  </si>
  <si>
    <t xml:space="preserve">    统计抽样调查</t>
  </si>
  <si>
    <t xml:space="preserve">    其他统计信息事务支出</t>
  </si>
  <si>
    <t xml:space="preserve">  财政事务</t>
  </si>
  <si>
    <t xml:space="preserve">    预算改革业务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</si>
  <si>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</si>
  <si>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</si>
  <si>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</si>
  <si>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</si>
  <si>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</si>
  <si>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</si>
  <si>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税务办案</t>
  </si>
  <si>
    <t xml:space="preserve">    税务登记证及发票管理</t>
  </si>
  <si>
    <t xml:space="preserve">    代扣代收代征税款手续费</t>
  </si>
  <si>
    <t xml:space="preserve">    税务宣传</t>
  </si>
  <si>
    <t xml:space="preserve">    协税护税</t>
  </si>
  <si>
    <t xml:space="preserve">    其他税收事务支出</t>
  </si>
  <si>
    <t xml:space="preserve">  审计事务</t>
  </si>
  <si>
    <t xml:space="preserve">    审计业务</t>
  </si>
  <si>
    <t xml:space="preserve">    审计管理</t>
  </si>
  <si>
    <t xml:space="preserve">    其他审计事务支出</t>
  </si>
  <si>
    <t xml:space="preserve">  海关事务</t>
  </si>
  <si>
    <t xml:space="preserve">    收费业务</t>
  </si>
  <si>
    <t xml:space="preserve">    缉私办案</t>
  </si>
  <si>
    <t xml:space="preserve">    口岸电子执法系统建设与维护</t>
  </si>
  <si>
    <t xml:space="preserve">    其他海关事务支出</t>
  </si>
  <si>
    <t xml:space="preserve">  人力资源事务</t>
  </si>
  <si>
    <t xml:space="preserve">    政府特殊津贴</t>
  </si>
  <si>
    <t xml:space="preserve">    资助留学回国人员</t>
  </si>
  <si>
    <t xml:space="preserve">    军队转业干部安置</t>
  </si>
  <si>
    <t xml:space="preserve">    博士后日常经费</t>
  </si>
  <si>
    <t xml:space="preserve">    引进人才费用</t>
  </si>
  <si>
    <t xml:space="preserve">    公务员考核</t>
  </si>
  <si>
    <t xml:space="preserve">    公务员履职能力提升</t>
  </si>
  <si>
    <t xml:space="preserve">    公务员招考</t>
  </si>
  <si>
    <t xml:space="preserve">    公务员综合管理</t>
  </si>
  <si>
    <t xml:space="preserve">    其他人力资源事务支出</t>
  </si>
  <si>
    <t xml:space="preserve">  纪检监察事务</t>
  </si>
  <si>
    <t xml:space="preserve">    大案要案查处</t>
  </si>
  <si>
    <t xml:space="preserve">    派驻派出机构</t>
  </si>
  <si>
    <t xml:space="preserve">    中央巡视</t>
  </si>
  <si>
    <t xml:space="preserve">    其他纪检监察事务支出</t>
  </si>
  <si>
    <t xml:space="preserve">  商贸事务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</si>
  <si>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</si>
  <si>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</si>
  <si>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</si>
  <si>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</si>
  <si>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</si>
  <si>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</si>
  <si>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</si>
  <si>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</si>
  <si>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国家知识产权战略</t>
  </si>
  <si>
    <t xml:space="preserve">    专利试点和产业化推进</t>
  </si>
  <si>
    <t xml:space="preserve">    专利执法</t>
  </si>
  <si>
    <t xml:space="preserve">    国际组织专项活动</t>
  </si>
  <si>
    <t xml:space="preserve">    知识产权宏观管理</t>
  </si>
  <si>
    <t xml:space="preserve">    其他知识产权事务支出</t>
  </si>
  <si>
    <t xml:space="preserve">  工商行政管理事务</t>
  </si>
  <si>
    <t xml:space="preserve">    工商行政管理专项</t>
  </si>
  <si>
    <t xml:space="preserve">    执法办案专项</t>
  </si>
  <si>
    <t xml:space="preserve">    消费者权益保护</t>
  </si>
  <si>
    <t xml:space="preserve">    其他工商行政管理事务支出</t>
  </si>
  <si>
    <t xml:space="preserve">  质量技术监督与检验检疫事务</t>
  </si>
  <si>
    <t xml:space="preserve">    出入境检验检疫行政执法和业务管理</t>
  </si>
  <si>
    <t xml:space="preserve">    出入境检验检疫技术支持</t>
  </si>
  <si>
    <t xml:space="preserve">    质量技术监督行政执法及业务管理</t>
  </si>
  <si>
    <t xml:space="preserve">    质量技术监督技术支持</t>
  </si>
  <si>
    <t xml:space="preserve">    认证认可监督管理</t>
  </si>
  <si>
    <t xml:space="preserve">    标准化管理</t>
  </si>
  <si>
    <t xml:space="preserve">    其他质量技术监督与检验检疫事务支出</t>
  </si>
  <si>
    <t xml:space="preserve">  民族事务</t>
  </si>
  <si>
    <t xml:space="preserve">    民族工作专项</t>
  </si>
  <si>
    <t xml:space="preserve">    其他民族事务支出</t>
  </si>
  <si>
    <t xml:space="preserve">  宗教事务</t>
  </si>
  <si>
    <t xml:space="preserve">    宗教工作专项</t>
  </si>
  <si>
    <t xml:space="preserve">    其他宗教事务支出</t>
  </si>
  <si>
    <t xml:space="preserve">  港澳台侨事务</t>
  </si>
  <si>
    <t xml:space="preserve">    港澳事务</t>
  </si>
  <si>
    <t xml:space="preserve">    台湾事务</t>
  </si>
  <si>
    <t xml:space="preserve">    华侨事务</t>
  </si>
  <si>
    <t xml:space="preserve">    其他港澳台侨事务支出</t>
  </si>
  <si>
    <t xml:space="preserve">  档案事务</t>
  </si>
  <si>
    <t xml:space="preserve">    档案馆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</si>
  <si>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</si>
  <si>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</si>
  <si>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</si>
  <si>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</si>
  <si>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厂务公开</t>
  </si>
  <si>
    <t xml:space="preserve">    工会疗养休养</t>
  </si>
  <si>
    <t xml:space="preserve">    其他群众团体事务支出</t>
  </si>
  <si>
    <t xml:space="preserve">  党委办公厅(室)及相关机构事务</t>
  </si>
  <si>
    <t xml:space="preserve">    专项业务</t>
  </si>
  <si>
    <t xml:space="preserve">    其他党委办公厅(室)及相关机构事务支出</t>
  </si>
  <si>
    <t xml:space="preserve">  组织事务</t>
  </si>
  <si>
    <t xml:space="preserve">    其他组织事务支出</t>
  </si>
  <si>
    <t xml:space="preserve">  宣传事务</t>
  </si>
  <si>
    <t xml:space="preserve">    其他宣传事务支出</t>
  </si>
  <si>
    <t xml:space="preserve">  统战事务</t>
  </si>
  <si>
    <t xml:space="preserve">    其他统战事务支出</t>
  </si>
  <si>
    <t xml:space="preserve">  对外联络事务</t>
  </si>
  <si>
    <t xml:space="preserve">    其他对外联络事务支出</t>
  </si>
  <si>
    <t xml:space="preserve">  其他共产党事务支出(款)</t>
  </si>
  <si>
    <t xml:space="preserve">    其他共产党事务支出(项)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</si>
  <si>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</si>
  <si>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</si>
  <si>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</si>
  <si>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</si>
  <si>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</si>
  <si>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</si>
  <si>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</si>
  <si>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</si>
  <si>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</si>
  <si>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</si>
  <si>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对外成套项目援助</t>
  </si>
  <si>
    <t xml:space="preserve">    对外一般物资援助</t>
  </si>
  <si>
    <t xml:space="preserve">    对外科技合作援助</t>
  </si>
  <si>
    <t xml:space="preserve">    对外优惠贷款援助及贴息</t>
  </si>
  <si>
    <t xml:space="preserve">    对外医疗援助</t>
  </si>
  <si>
    <t xml:space="preserve">    其他对外援助支出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</si>
  <si>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</si>
  <si>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</si>
  <si>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</si>
  <si>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</si>
  <si>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</si>
  <si>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</si>
  <si>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</si>
  <si>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</si>
  <si>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</si>
  <si>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</si>
  <si>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</si>
  <si>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</si>
  <si>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</si>
  <si>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</si>
  <si>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</si>
  <si>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</si>
  <si>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</si>
  <si>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其他外交支出(款)</t>
  </si>
  <si>
    <t xml:space="preserve">    其他外交支出(项)</t>
  </si>
  <si>
    <t>国防支出</t>
  </si>
  <si>
    <t xml:space="preserve">  现役部队(款)</t>
  </si>
  <si>
    <t xml:space="preserve">    现役部队(项)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</si>
  <si>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</si>
  <si>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</si>
  <si>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</si>
  <si>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</si>
  <si>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国防动员</t>
  </si>
  <si>
    <t xml:space="preserve">    兵役征集</t>
  </si>
  <si>
    <t xml:space="preserve">    经济动员</t>
  </si>
  <si>
    <t xml:space="preserve">    人民防空</t>
  </si>
  <si>
    <t xml:space="preserve">    交通战备</t>
  </si>
  <si>
    <t xml:space="preserve">    国防教育</t>
  </si>
  <si>
    <t xml:space="preserve">    预备役部队</t>
  </si>
  <si>
    <t xml:space="preserve">    民兵</t>
  </si>
  <si>
    <t>2030699</t>
  </si>
  <si>
    <t xml:space="preserve">    其他国防动员支出</t>
  </si>
  <si>
    <t xml:space="preserve">  其他国防支出(款)</t>
  </si>
  <si>
    <t xml:space="preserve">    其他国防支出(项)</t>
  </si>
  <si>
    <t>公共安全支出</t>
  </si>
  <si>
    <t xml:space="preserve">  武装警察</t>
  </si>
  <si>
    <t xml:space="preserve">    内卫</t>
  </si>
  <si>
    <t xml:space="preserve">    边防</t>
  </si>
  <si>
    <t xml:space="preserve">    消防</t>
  </si>
  <si>
    <t xml:space="preserve">    警卫</t>
  </si>
  <si>
    <t xml:space="preserve">    黄金</t>
  </si>
  <si>
    <t xml:space="preserve">    森林</t>
  </si>
  <si>
    <t xml:space="preserve">    水电</t>
  </si>
  <si>
    <t xml:space="preserve">    交通</t>
  </si>
  <si>
    <t xml:space="preserve">    其他武装警察支出</t>
  </si>
  <si>
    <t xml:space="preserve">  公安</t>
  </si>
  <si>
    <t xml:space="preserve">    治安管理</t>
  </si>
  <si>
    <t xml:space="preserve">    国内安全保卫</t>
  </si>
  <si>
    <t xml:space="preserve">    刑事侦查</t>
  </si>
  <si>
    <t xml:space="preserve">    经济犯罪侦查</t>
  </si>
  <si>
    <t xml:space="preserve">    出入境管理</t>
  </si>
  <si>
    <t xml:space="preserve">    行动技术管理</t>
  </si>
  <si>
    <t xml:space="preserve">    防范和处理邪教犯罪</t>
  </si>
  <si>
    <t xml:space="preserve">    禁毒管理</t>
  </si>
  <si>
    <t xml:space="preserve">    道路交通管理</t>
  </si>
  <si>
    <t xml:space="preserve">    网络侦控管理</t>
  </si>
  <si>
    <t xml:space="preserve">    反恐怖</t>
  </si>
  <si>
    <t xml:space="preserve">    居民身份证管理</t>
  </si>
  <si>
    <t xml:space="preserve">    网络运行及维护</t>
  </si>
  <si>
    <t xml:space="preserve">    拘押收教场所管理</t>
  </si>
  <si>
    <t xml:space="preserve">    警犬繁育及训养</t>
  </si>
  <si>
    <t xml:space="preserve">    其他公安支出</t>
  </si>
  <si>
    <t xml:space="preserve">  国家安全</t>
  </si>
  <si>
    <t xml:space="preserve">    安全业务</t>
  </si>
  <si>
    <t xml:space="preserve">    其他国家安全支出</t>
  </si>
  <si>
    <t xml:space="preserve">  检察</t>
  </si>
  <si>
    <t xml:space="preserve">    查办和预防职务犯罪</t>
  </si>
  <si>
    <t xml:space="preserve">    公诉和审判监督</t>
  </si>
  <si>
    <t xml:space="preserve">    侦查监督</t>
  </si>
  <si>
    <t xml:space="preserve">    执行监督</t>
  </si>
  <si>
    <t xml:space="preserve">    控告申诉</t>
  </si>
  <si>
    <t xml:space="preserve">    “两房”建设</t>
  </si>
  <si>
    <t xml:space="preserve">    其他检察支出</t>
  </si>
  <si>
    <t xml:space="preserve">  法院</t>
  </si>
  <si>
    <t xml:space="preserve">    案件审判</t>
  </si>
  <si>
    <t xml:space="preserve">    案件执行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</si>
  <si>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</si>
  <si>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</si>
  <si>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</si>
  <si>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</si>
  <si>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</si>
  <si>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</si>
  <si>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</si>
  <si>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  司法统一考试</t>
  </si>
  <si>
    <t xml:space="preserve">    仲裁</t>
  </si>
  <si>
    <t xml:space="preserve">    社区矫正</t>
  </si>
  <si>
    <t xml:space="preserve">    司法鉴定</t>
  </si>
  <si>
    <t xml:space="preserve">    其他司法支出</t>
  </si>
  <si>
    <t xml:space="preserve">  监狱</t>
  </si>
  <si>
    <t xml:space="preserve">    犯人生活</t>
  </si>
  <si>
    <t xml:space="preserve">    犯人改造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</si>
  <si>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</si>
  <si>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</si>
  <si>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</si>
  <si>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</si>
  <si>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</si>
  <si>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</si>
  <si>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</si>
  <si>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</si>
  <si>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</si>
  <si>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</si>
  <si>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</si>
  <si>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</si>
  <si>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专项缉私活动支出</t>
  </si>
  <si>
    <t xml:space="preserve">    缉私情报</t>
  </si>
  <si>
    <t xml:space="preserve">    禁毒及缉毒</t>
  </si>
  <si>
    <t xml:space="preserve">    其他缉私警察支出</t>
  </si>
  <si>
    <t xml:space="preserve">  海警</t>
  </si>
  <si>
    <t xml:space="preserve">    公安现役基本支出</t>
  </si>
  <si>
    <t xml:space="preserve">    一般管理事务</t>
  </si>
  <si>
    <t xml:space="preserve">    维权执法业务</t>
  </si>
  <si>
    <t xml:space="preserve">    装备建设和运行维护</t>
  </si>
  <si>
    <t xml:space="preserve">    信息化建设及运行维护</t>
  </si>
  <si>
    <t xml:space="preserve">    基础设施建设及维护</t>
  </si>
  <si>
    <t xml:space="preserve">    其他海警支出</t>
  </si>
  <si>
    <t xml:space="preserve">  其他公共安全支出(款)</t>
  </si>
  <si>
    <t xml:space="preserve">    其他公共安全支出(项)</t>
  </si>
  <si>
    <t xml:space="preserve">    其他消防</t>
  </si>
  <si>
    <t>教育支出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</si>
  <si>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</si>
  <si>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</si>
  <si>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</si>
  <si>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</si>
  <si>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</si>
  <si>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</si>
  <si>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</si>
  <si>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</si>
  <si>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化解农村义务教育债务支出</t>
  </si>
  <si>
    <t xml:space="preserve">    化解普通高中债务支出</t>
  </si>
  <si>
    <t xml:space="preserve">    其他普通教育支出</t>
  </si>
  <si>
    <t xml:space="preserve">  职业教育</t>
  </si>
  <si>
    <t xml:space="preserve">    初等职业教育</t>
  </si>
  <si>
    <t xml:space="preserve">    中专教育</t>
  </si>
  <si>
    <t xml:space="preserve">    技校教育</t>
  </si>
  <si>
    <t xml:space="preserve">    职业高中教育</t>
  </si>
  <si>
    <t xml:space="preserve">    高等职业教育</t>
  </si>
  <si>
    <t xml:space="preserve">    其他职业教育支出</t>
  </si>
  <si>
    <t xml:space="preserve">  成人教育</t>
  </si>
  <si>
    <t xml:space="preserve">    成人初等教育</t>
  </si>
  <si>
    <t xml:space="preserve">    成人中等教育</t>
  </si>
  <si>
    <t xml:space="preserve">    成人高等教育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</si>
  <si>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</si>
  <si>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</si>
  <si>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</si>
  <si>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</si>
  <si>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</si>
  <si>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</si>
  <si>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</si>
  <si>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</si>
  <si>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</si>
  <si>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</si>
  <si>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特殊教育</t>
  </si>
  <si>
    <t xml:space="preserve">    特殊学校教育</t>
  </si>
  <si>
    <t xml:space="preserve">    工读学校教育</t>
  </si>
  <si>
    <t xml:space="preserve">    其他特殊教育支出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</si>
  <si>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</si>
  <si>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</si>
  <si>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</si>
  <si>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</si>
  <si>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  退役士兵能力提升</t>
  </si>
  <si>
    <t xml:space="preserve">    其他进修及培训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</si>
  <si>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</si>
  <si>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</si>
  <si>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</si>
  <si>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</si>
  <si>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</si>
  <si>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</si>
  <si>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  其他教育费附加安排的支出</t>
  </si>
  <si>
    <t xml:space="preserve">  其他教育支出(款)</t>
  </si>
  <si>
    <t xml:space="preserve">    其他教育支出(项)</t>
  </si>
  <si>
    <t>科学技术支出</t>
  </si>
  <si>
    <t xml:space="preserve">  科学技术管理事务</t>
  </si>
  <si>
    <t xml:space="preserve">    其他科学技术管理事务支出</t>
  </si>
  <si>
    <t xml:space="preserve">  基础研究</t>
  </si>
  <si>
    <t xml:space="preserve">    机构运行</t>
  </si>
  <si>
    <t xml:space="preserve">    重点基础研究规划</t>
  </si>
  <si>
    <t xml:space="preserve">    自然科学基金</t>
  </si>
  <si>
    <t xml:space="preserve">    重点实验室及相关设施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</si>
  <si>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</si>
  <si>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</si>
  <si>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</si>
  <si>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其他基础研究支出</t>
  </si>
  <si>
    <t xml:space="preserve">  应用研究</t>
  </si>
  <si>
    <t xml:space="preserve">    社会公益研究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</si>
  <si>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</si>
  <si>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</si>
  <si>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</si>
  <si>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</si>
  <si>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应用技术研究与开发</t>
  </si>
  <si>
    <t xml:space="preserve">    产业技术研究与开发</t>
  </si>
  <si>
    <t xml:space="preserve">    科技成果转化与扩散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</si>
  <si>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</si>
  <si>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</si>
  <si>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</si>
  <si>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</si>
  <si>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</si>
  <si>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</si>
  <si>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</si>
  <si>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</si>
  <si>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</si>
  <si>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</si>
  <si>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科学技术普及</t>
  </si>
  <si>
    <t xml:space="preserve">    科普活动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</si>
  <si>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</si>
  <si>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</si>
  <si>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</si>
  <si>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</si>
  <si>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</si>
  <si>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</si>
  <si>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</si>
  <si>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</si>
  <si>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</si>
  <si>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</si>
  <si>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</si>
  <si>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其他科学技术支出(款)</t>
  </si>
  <si>
    <t xml:space="preserve">    科技奖励</t>
  </si>
  <si>
    <t xml:space="preserve">    核应急</t>
  </si>
  <si>
    <t xml:space="preserve">    转制科研机构</t>
  </si>
  <si>
    <t xml:space="preserve">    其他科学技术支出(项)</t>
  </si>
  <si>
    <t>文化体育与传媒支出</t>
  </si>
  <si>
    <t xml:space="preserve">  文化</t>
  </si>
  <si>
    <t xml:space="preserve">    图书馆</t>
  </si>
  <si>
    <t xml:space="preserve">    文化展示及纪念机构</t>
  </si>
  <si>
    <t xml:space="preserve">    艺术表演场所</t>
  </si>
  <si>
    <t xml:space="preserve">    艺术表演团体</t>
  </si>
  <si>
    <t xml:space="preserve">    文化活动</t>
  </si>
  <si>
    <t xml:space="preserve">    群众文化</t>
  </si>
  <si>
    <t xml:space="preserve">    文化交流与合作</t>
  </si>
  <si>
    <t xml:space="preserve">    文化创作与保护</t>
  </si>
  <si>
    <t xml:space="preserve">    文化市场管理</t>
  </si>
  <si>
    <t xml:space="preserve">    其他文化支出</t>
  </si>
  <si>
    <t xml:space="preserve">  文物</t>
  </si>
  <si>
    <t xml:space="preserve">    文物保护</t>
  </si>
  <si>
    <t xml:space="preserve">    博物馆</t>
  </si>
  <si>
    <t xml:space="preserve">    历史名城与古迹</t>
  </si>
  <si>
    <t xml:space="preserve">    其他文物支出</t>
  </si>
  <si>
    <t xml:space="preserve">  体育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</si>
  <si>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</si>
  <si>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</si>
  <si>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</si>
  <si>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</si>
  <si>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</si>
  <si>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</si>
  <si>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  其他体育支出</t>
  </si>
  <si>
    <t xml:space="preserve">  新闻出版广播影视</t>
  </si>
  <si>
    <t xml:space="preserve">    广播</t>
  </si>
  <si>
    <t xml:space="preserve">    电视</t>
  </si>
  <si>
    <t xml:space="preserve">    电影</t>
  </si>
  <si>
    <t xml:space="preserve">    新闻通讯</t>
  </si>
  <si>
    <t xml:space="preserve">    出版发行</t>
  </si>
  <si>
    <t xml:space="preserve">    版权管理</t>
  </si>
  <si>
    <t xml:space="preserve">    其他新闻出版广播影视支出</t>
  </si>
  <si>
    <t xml:space="preserve">  其他文化体育与传媒支出(款)</t>
  </si>
  <si>
    <t xml:space="preserve">    宣传文化发展专项支出</t>
  </si>
  <si>
    <t xml:space="preserve">    文化产业发展专项支出</t>
  </si>
  <si>
    <t xml:space="preserve">    其他文化体育与传媒支出(项)</t>
  </si>
  <si>
    <t>社会保障和就业支出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</si>
  <si>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</si>
  <si>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</si>
  <si>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</si>
  <si>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</si>
  <si>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</si>
  <si>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</si>
  <si>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</si>
  <si>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</si>
  <si>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</si>
  <si>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</si>
  <si>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</si>
  <si>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拥军优属</t>
  </si>
  <si>
    <t xml:space="preserve">    老龄事务</t>
  </si>
  <si>
    <t xml:space="preserve">    民间组织管理</t>
  </si>
  <si>
    <t xml:space="preserve">    行政区划和地名管理</t>
  </si>
  <si>
    <t xml:space="preserve">    基层政权和社区建设</t>
  </si>
  <si>
    <t xml:space="preserve">    部队供应</t>
  </si>
  <si>
    <t xml:space="preserve">    其他民政管理事务支出</t>
  </si>
  <si>
    <t xml:space="preserve">  财政对社会保险基金的补助</t>
  </si>
  <si>
    <t xml:space="preserve">    财政对基本养老保险基金的补助</t>
  </si>
  <si>
    <t xml:space="preserve">    财政对失业保险基金的补助</t>
  </si>
  <si>
    <t xml:space="preserve">    财政对基本医疗保险基金的补助</t>
  </si>
  <si>
    <t xml:space="preserve">    财政对工伤保险基金的补助</t>
  </si>
  <si>
    <t xml:space="preserve">    财政对生育保险基金的补助</t>
  </si>
  <si>
    <t xml:space="preserve">    财政对城乡居民基本养老保险基金的补助</t>
  </si>
  <si>
    <t xml:space="preserve">    财政对其他社会保险基金的补助</t>
  </si>
  <si>
    <t xml:space="preserve">  补充全国社会保障基金</t>
  </si>
  <si>
    <t xml:space="preserve">    用一般公共预算补充基金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</si>
  <si>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</si>
  <si>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</si>
  <si>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</si>
  <si>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离退休人员管理机构</t>
  </si>
  <si>
    <t xml:space="preserve">    未归口管理的行政单位离退休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</si>
  <si>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</si>
  <si>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</si>
  <si>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</si>
  <si>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其他行政事业单位离退休支出</t>
  </si>
  <si>
    <t xml:space="preserve">  企业改革补助</t>
  </si>
  <si>
    <t xml:space="preserve">    企业关闭破产补助</t>
  </si>
  <si>
    <t xml:space="preserve">    厂办大集体改革补助</t>
  </si>
  <si>
    <t xml:space="preserve">    其他企业改革发展补助</t>
  </si>
  <si>
    <t xml:space="preserve">  就业补助</t>
  </si>
  <si>
    <t xml:space="preserve">    就业创业服务补贴</t>
  </si>
  <si>
    <t xml:space="preserve">    职业培训补贴</t>
  </si>
  <si>
    <t xml:space="preserve">    社会保险补贴</t>
  </si>
  <si>
    <t xml:space="preserve">    公益性岗位补贴</t>
  </si>
  <si>
    <t xml:space="preserve">    职业技能鉴定补贴</t>
  </si>
  <si>
    <t xml:space="preserve">    特定就业政策支出</t>
  </si>
  <si>
    <t xml:space="preserve">    就业见习补贴</t>
  </si>
  <si>
    <t xml:space="preserve">    高技能人才培养补助</t>
  </si>
  <si>
    <t xml:space="preserve">    求职创业补贴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</si>
  <si>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</si>
  <si>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</si>
  <si>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</si>
  <si>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</si>
  <si>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</si>
  <si>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优抚事业单位支出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</si>
  <si>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</si>
  <si>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</si>
  <si>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</si>
  <si>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</si>
  <si>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</si>
  <si>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</si>
  <si>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</si>
  <si>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</si>
  <si>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</si>
  <si>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</si>
  <si>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</si>
  <si>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</si>
  <si>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假肢矫形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</si>
  <si>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</si>
  <si>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</si>
  <si>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</si>
  <si>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</si>
  <si>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残疾人康复</t>
  </si>
  <si>
    <t xml:space="preserve">    残疾人就业和扶贫</t>
  </si>
  <si>
    <t xml:space="preserve">    残疾人体育</t>
  </si>
  <si>
    <t xml:space="preserve">    其他残疾人事业支出</t>
  </si>
  <si>
    <t xml:space="preserve">  自然灾害生活救助</t>
  </si>
  <si>
    <t xml:space="preserve">    中央自然灾害生活补助</t>
  </si>
  <si>
    <t xml:space="preserve">    地方自然灾害生活补助</t>
  </si>
  <si>
    <t xml:space="preserve">    自然灾害灾后重建补助</t>
  </si>
  <si>
    <t xml:space="preserve">    其他自然灾害生活救助支出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</si>
  <si>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</si>
  <si>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</si>
  <si>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</si>
  <si>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</si>
  <si>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</si>
  <si>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</si>
  <si>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</si>
  <si>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</si>
  <si>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特困人员供养</t>
  </si>
  <si>
    <t xml:space="preserve">    城市特困人员供养支出</t>
  </si>
  <si>
    <t xml:space="preserve">    农村五保供养支出</t>
  </si>
  <si>
    <t xml:space="preserve">  补充道路交通事故社会救助基金</t>
  </si>
  <si>
    <t xml:space="preserve">    交强险营业税补助基金支出</t>
  </si>
  <si>
    <t xml:space="preserve">    交强险罚款收入补助基金支出</t>
  </si>
  <si>
    <t xml:space="preserve">  其他生活救助</t>
  </si>
  <si>
    <t xml:space="preserve">    其他城市生活救助</t>
  </si>
  <si>
    <t xml:space="preserve">    其他农村生活救助</t>
  </si>
  <si>
    <t xml:space="preserve">  其他社会保障和就业支出(款)</t>
  </si>
  <si>
    <t xml:space="preserve">    其他社会保障和就业支出(项)</t>
  </si>
  <si>
    <t>医疗卫生与计划生育支出</t>
  </si>
  <si>
    <t xml:space="preserve">  医疗卫生与计划生育管理事务</t>
  </si>
  <si>
    <t xml:space="preserve">    其他医疗卫生与计划生育管理事务支出</t>
  </si>
  <si>
    <t xml:space="preserve">  公立医院</t>
  </si>
  <si>
    <t xml:space="preserve">    综合医院</t>
  </si>
  <si>
    <t xml:space="preserve">    中医(民族)医院</t>
  </si>
  <si>
    <t xml:space="preserve">    传染病医院</t>
  </si>
  <si>
    <t xml:space="preserve">    职业病防治医院</t>
  </si>
  <si>
    <t xml:space="preserve">    精神病医院</t>
  </si>
  <si>
    <t xml:space="preserve">    妇产医院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</si>
  <si>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</si>
  <si>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</si>
  <si>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</si>
  <si>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</si>
  <si>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</si>
  <si>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</si>
  <si>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</si>
  <si>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</si>
  <si>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</si>
  <si>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</si>
  <si>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</si>
  <si>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</si>
  <si>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</si>
  <si>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</si>
  <si>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精神卫生机构</t>
  </si>
  <si>
    <t xml:space="preserve">    应急救治机构</t>
  </si>
  <si>
    <t xml:space="preserve">    采供血机构</t>
  </si>
  <si>
    <t xml:space="preserve">    其他专业公共卫生机构</t>
  </si>
  <si>
    <t xml:space="preserve">    基本公共卫生服务</t>
  </si>
  <si>
    <t xml:space="preserve">    重大公共卫生专项</t>
  </si>
  <si>
    <t xml:space="preserve">    突发公共卫生事件应急处理</t>
  </si>
  <si>
    <t xml:space="preserve">    其他公共卫生支出</t>
  </si>
  <si>
    <t xml:space="preserve">  医疗保障</t>
  </si>
  <si>
    <t xml:space="preserve">    行政单位医疗</t>
  </si>
  <si>
    <t xml:space="preserve">    事业单位医疗</t>
  </si>
  <si>
    <t xml:space="preserve">    公务员医疗补助</t>
  </si>
  <si>
    <t xml:space="preserve">    优抚对象医疗补助</t>
  </si>
  <si>
    <t xml:space="preserve">    新型农村合作医疗</t>
  </si>
  <si>
    <t xml:space="preserve">    城镇居民基本医疗保险</t>
  </si>
  <si>
    <t xml:space="preserve">    城乡医疗救助</t>
  </si>
  <si>
    <t xml:space="preserve">    疾病应急救助</t>
  </si>
  <si>
    <t xml:space="preserve">    其他医疗保障支出</t>
  </si>
  <si>
    <t xml:space="preserve">  中医药</t>
  </si>
  <si>
    <t xml:space="preserve">    中医(民族医)药专项</t>
  </si>
  <si>
    <t xml:space="preserve">    其他中医药支出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</si>
  <si>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</si>
  <si>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</si>
  <si>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</si>
  <si>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</si>
  <si>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食品和药品监督管理事务</t>
  </si>
  <si>
    <t xml:space="preserve">    药品事务</t>
  </si>
  <si>
    <t xml:space="preserve">    化妆品事务</t>
  </si>
  <si>
    <t xml:space="preserve">    医疗器械事务</t>
  </si>
  <si>
    <t xml:space="preserve">    食品安全事务</t>
  </si>
  <si>
    <t xml:space="preserve">    其他食品和药品监督管理事务支出</t>
  </si>
  <si>
    <t xml:space="preserve">  其他医疗卫生与计划生育支出(款)</t>
  </si>
  <si>
    <t xml:space="preserve">    其他医疗卫生与计划生育支出(项)</t>
  </si>
  <si>
    <t>节能环保支出</t>
  </si>
  <si>
    <t xml:space="preserve">  环境保护管理事务</t>
  </si>
  <si>
    <t xml:space="preserve">    环境保护宣传</t>
  </si>
  <si>
    <t xml:space="preserve">    环境保护法规、规划及标准</t>
  </si>
  <si>
    <t xml:space="preserve">    环境国际合作及履约</t>
  </si>
  <si>
    <t xml:space="preserve">    环境保护行政许可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</si>
  <si>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</si>
  <si>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</si>
  <si>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</si>
  <si>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  核与辐射安全监督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</si>
  <si>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</si>
  <si>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</si>
  <si>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</si>
  <si>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</si>
  <si>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</si>
  <si>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</si>
  <si>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</si>
  <si>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</si>
  <si>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排污费安排的支出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</si>
  <si>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</si>
  <si>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</si>
  <si>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</si>
  <si>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</si>
  <si>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  自然保护区</t>
  </si>
  <si>
    <t xml:space="preserve">    生物及物种资源保护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</si>
  <si>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</si>
  <si>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</si>
  <si>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</si>
  <si>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</si>
  <si>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</si>
  <si>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</si>
  <si>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其他天然林保护支出</t>
  </si>
  <si>
    <t xml:space="preserve">  退耕还林</t>
  </si>
  <si>
    <t xml:space="preserve">    退耕现金</t>
  </si>
  <si>
    <t xml:space="preserve">    退耕还林粮食折现补贴</t>
  </si>
  <si>
    <t xml:space="preserve">    退耕还林粮食费用补贴</t>
  </si>
  <si>
    <t xml:space="preserve">    退耕还林工程建设</t>
  </si>
  <si>
    <t xml:space="preserve">    其他退耕还林支出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</si>
  <si>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</si>
  <si>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</si>
  <si>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</si>
  <si>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</si>
  <si>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</si>
  <si>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</si>
  <si>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</si>
  <si>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</si>
  <si>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能源节约利用(款)</t>
  </si>
  <si>
    <t xml:space="preserve">    能源节约利用(项)</t>
  </si>
  <si>
    <t xml:space="preserve">  污染减排</t>
  </si>
  <si>
    <t xml:space="preserve">    环境监测与信息</t>
  </si>
  <si>
    <t xml:space="preserve">    环境执法监察</t>
  </si>
  <si>
    <t xml:space="preserve">    减排专项支出</t>
  </si>
  <si>
    <t xml:space="preserve">    清洁生产专项支出</t>
  </si>
  <si>
    <t xml:space="preserve">    其他污染减排支出</t>
  </si>
  <si>
    <t xml:space="preserve">  可再生能源(款)</t>
  </si>
  <si>
    <t xml:space="preserve">    可再生能源(项)</t>
  </si>
  <si>
    <t xml:space="preserve">  循环经济(款)</t>
  </si>
  <si>
    <t xml:space="preserve">    循环经济(项)</t>
  </si>
  <si>
    <t xml:space="preserve">  能源管理事务</t>
  </si>
  <si>
    <t xml:space="preserve">    能源预测预警</t>
  </si>
  <si>
    <t xml:space="preserve">    能源战略规划与实施</t>
  </si>
  <si>
    <t xml:space="preserve">    能源科技装备</t>
  </si>
  <si>
    <t xml:space="preserve">    能源行业管理</t>
  </si>
  <si>
    <t xml:space="preserve">    能源管理</t>
  </si>
  <si>
    <t xml:space="preserve">    石油储备发展管理</t>
  </si>
  <si>
    <t xml:space="preserve">    能源调查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</si>
  <si>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</si>
  <si>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</si>
  <si>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</si>
  <si>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</si>
  <si>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>城乡社区支出</t>
  </si>
  <si>
    <t xml:space="preserve">  城乡社区管理事务</t>
  </si>
  <si>
    <t xml:space="preserve">    城管执法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</si>
  <si>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</si>
  <si>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</si>
  <si>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</si>
  <si>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国家重点风景区规划与保护</t>
  </si>
  <si>
    <t xml:space="preserve">    住宅建设与房地产市场监管</t>
  </si>
  <si>
    <t xml:space="preserve">    执业资格注册、资质审查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</si>
  <si>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</si>
  <si>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</si>
  <si>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</si>
  <si>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</si>
  <si>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</si>
  <si>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</si>
  <si>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</si>
  <si>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</si>
  <si>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</si>
  <si>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</si>
  <si>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</si>
  <si>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</si>
  <si>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>农林水支出</t>
  </si>
  <si>
    <t xml:space="preserve">  农业</t>
  </si>
  <si>
    <t xml:space="preserve">    农垦运行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</si>
  <si>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</si>
  <si>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</si>
  <si>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</si>
  <si>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</si>
  <si>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</si>
  <si>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农业行业业务管理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</si>
  <si>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</si>
  <si>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</si>
  <si>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</si>
  <si>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</si>
  <si>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农业生产支持补贴</t>
  </si>
  <si>
    <t xml:space="preserve">    农业组织化与产业化经营</t>
  </si>
  <si>
    <t xml:space="preserve">    农产品加工与促销</t>
  </si>
  <si>
    <t xml:space="preserve">    农村公益事业</t>
  </si>
  <si>
    <t xml:space="preserve">    综合财力补助</t>
  </si>
  <si>
    <t xml:space="preserve">    农业资源保护修复与利用</t>
  </si>
  <si>
    <t xml:space="preserve">    农村道路建设</t>
  </si>
  <si>
    <t xml:space="preserve">    成品油价格改革对渔业的补贴</t>
  </si>
  <si>
    <t xml:space="preserve">    对高校毕业生到基层任职补助</t>
  </si>
  <si>
    <t xml:space="preserve">    其他农业支出</t>
  </si>
  <si>
    <t xml:space="preserve">  林业</t>
  </si>
  <si>
    <t xml:space="preserve">    林业事业机构</t>
  </si>
  <si>
    <t xml:space="preserve">    森林培育</t>
  </si>
  <si>
    <t xml:space="preserve">    林业技术推广</t>
  </si>
  <si>
    <t xml:space="preserve">    森林资源管理</t>
  </si>
  <si>
    <t xml:space="preserve">    森林资源监测</t>
  </si>
  <si>
    <t xml:space="preserve">    森林生态效益补偿</t>
  </si>
  <si>
    <t xml:space="preserve">    林业自然保护区</t>
  </si>
  <si>
    <t xml:space="preserve">    动植物保护</t>
  </si>
  <si>
    <t xml:space="preserve">    湿地保护</t>
  </si>
  <si>
    <t xml:space="preserve">    林业执法与监督</t>
  </si>
  <si>
    <t xml:space="preserve">    林业检疫检测</t>
  </si>
  <si>
    <t xml:space="preserve">    防沙治沙</t>
  </si>
  <si>
    <t xml:space="preserve">    林业质量安全</t>
  </si>
  <si>
    <t xml:space="preserve">    林业工程与项目管理</t>
  </si>
  <si>
    <t xml:space="preserve">    林业对外合作与交流</t>
  </si>
  <si>
    <t xml:space="preserve">    林业产业化</t>
  </si>
  <si>
    <t xml:space="preserve">    信息管理</t>
  </si>
  <si>
    <t xml:space="preserve">    林业政策制定与宣传</t>
  </si>
  <si>
    <t xml:space="preserve">    林业资金审计稽查</t>
  </si>
  <si>
    <t xml:space="preserve">    林区公共支出</t>
  </si>
  <si>
    <t xml:space="preserve">    林业贷款贴息</t>
  </si>
  <si>
    <t xml:space="preserve">    成品油价格改革对林业的补贴</t>
  </si>
  <si>
    <t xml:space="preserve">    林业防灾减灾</t>
  </si>
  <si>
    <t xml:space="preserve">    其他林业支出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</si>
  <si>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</si>
  <si>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</si>
  <si>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</si>
  <si>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</si>
  <si>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长江黄河等流域管理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</si>
  <si>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</si>
  <si>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</si>
  <si>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</si>
  <si>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</si>
  <si>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</si>
  <si>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</si>
  <si>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防汛</t>
  </si>
  <si>
    <t xml:space="preserve">    抗旱</t>
  </si>
  <si>
    <t xml:space="preserve">    农田水利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</si>
  <si>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</si>
  <si>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</si>
  <si>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</si>
  <si>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大中型水库移民后期扶持专项支出</t>
  </si>
  <si>
    <t xml:space="preserve">    水利安全监督</t>
  </si>
  <si>
    <t xml:space="preserve">    水资源费安排的支出</t>
  </si>
  <si>
    <t xml:space="preserve">    砂石资源费支出</t>
  </si>
  <si>
    <t xml:space="preserve">    水利建设移民支出</t>
  </si>
  <si>
    <t xml:space="preserve">    农村人畜饮水</t>
  </si>
  <si>
    <t xml:space="preserve">    其他水利支出</t>
  </si>
  <si>
    <t xml:space="preserve">  南水北调</t>
  </si>
  <si>
    <t xml:space="preserve">    南水北调工程建设</t>
  </si>
  <si>
    <t xml:space="preserve">    政策研究与信息管理</t>
  </si>
  <si>
    <t xml:space="preserve">    工程稽查</t>
  </si>
  <si>
    <t xml:space="preserve">    前期工作</t>
  </si>
  <si>
    <t xml:space="preserve">    南水北调技术推广</t>
  </si>
  <si>
    <t xml:space="preserve">    环境、移民及水资源管理与保护</t>
  </si>
  <si>
    <t xml:space="preserve">    其他南水北调支出</t>
  </si>
  <si>
    <t xml:space="preserve">  扶贫</t>
  </si>
  <si>
    <t xml:space="preserve">    农村基础设施建设</t>
  </si>
  <si>
    <t xml:space="preserve">    生产发展</t>
  </si>
  <si>
    <t xml:space="preserve">    社会发展</t>
  </si>
  <si>
    <t xml:space="preserve">    扶贫贷款奖补和贴息</t>
  </si>
  <si>
    <t xml:space="preserve">    “三西”农业建设专项补助</t>
  </si>
  <si>
    <t xml:space="preserve">    扶贫事业机构</t>
  </si>
  <si>
    <t xml:space="preserve">    其他扶贫支出</t>
  </si>
  <si>
    <t xml:space="preserve">  农业综合开发</t>
  </si>
  <si>
    <t xml:space="preserve">    土地治理</t>
  </si>
  <si>
    <t xml:space="preserve">    产业化经营</t>
  </si>
  <si>
    <t xml:space="preserve">    科技示范</t>
  </si>
  <si>
    <t xml:space="preserve">    其他农业综合开发支出</t>
  </si>
  <si>
    <t xml:space="preserve">  农村综合改革</t>
  </si>
  <si>
    <t xml:space="preserve">    对村级一事一议的补助</t>
  </si>
  <si>
    <t xml:space="preserve">    国有农场办社会职能改革补助</t>
  </si>
  <si>
    <t xml:space="preserve">    对村民委员会和村党支部的补助</t>
  </si>
  <si>
    <t xml:space="preserve">    对村集体经济组织的补助</t>
  </si>
  <si>
    <t xml:space="preserve">    农村综合改革示范试点补助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</si>
  <si>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</si>
  <si>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</si>
  <si>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</si>
  <si>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涉农贷款增量奖励</t>
  </si>
  <si>
    <t xml:space="preserve">    农业保险保费补贴</t>
  </si>
  <si>
    <t xml:space="preserve">    小额担保贷款贴息</t>
  </si>
  <si>
    <t xml:space="preserve">    补充小额担保贷款基金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</si>
  <si>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</si>
  <si>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</si>
  <si>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</si>
  <si>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大豆目标价格补贴</t>
  </si>
  <si>
    <t xml:space="preserve">    其他目标价格补贴</t>
  </si>
  <si>
    <t xml:space="preserve">  其他农林水支出(款)</t>
  </si>
  <si>
    <t xml:space="preserve">    化解其他公益性乡村债务支出</t>
  </si>
  <si>
    <t xml:space="preserve">    其他农林水支出(项)</t>
  </si>
  <si>
    <t>交通运输支出</t>
  </si>
  <si>
    <t xml:space="preserve">  公路水路运输</t>
  </si>
  <si>
    <t xml:space="preserve">    公路新建</t>
  </si>
  <si>
    <t xml:space="preserve">    公路改建</t>
  </si>
  <si>
    <t xml:space="preserve">    公路养护</t>
  </si>
  <si>
    <t xml:space="preserve">    特大型桥梁建设</t>
  </si>
  <si>
    <t xml:space="preserve">    公路路政管理</t>
  </si>
  <si>
    <t xml:space="preserve">    公路和运输信息化建设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</si>
  <si>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</si>
  <si>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</si>
  <si>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</si>
  <si>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公路客货运站(场)建设</t>
  </si>
  <si>
    <t xml:space="preserve">    公路和运输技术标准化建设</t>
  </si>
  <si>
    <t xml:space="preserve">    港口设施</t>
  </si>
  <si>
    <t xml:space="preserve">    航道维护</t>
  </si>
  <si>
    <t xml:space="preserve">    安全通信</t>
  </si>
  <si>
    <t xml:space="preserve">    三峡库区通航管理</t>
  </si>
  <si>
    <t xml:space="preserve">    航务管理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</si>
  <si>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</si>
  <si>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</si>
  <si>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</si>
  <si>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</si>
  <si>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</si>
  <si>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</si>
  <si>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</si>
  <si>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</si>
  <si>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取消政府还贷二级公路收费专项支出</t>
  </si>
  <si>
    <t xml:space="preserve">    其他公路水路运输支出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</si>
  <si>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</si>
  <si>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</si>
  <si>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</si>
  <si>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</si>
  <si>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</si>
  <si>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</si>
  <si>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</si>
  <si>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</si>
  <si>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</si>
  <si>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</si>
  <si>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</si>
  <si>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</si>
  <si>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</si>
  <si>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</si>
  <si>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成品油价格改革对交通运输的补贴</t>
  </si>
  <si>
    <t xml:space="preserve">    对城市公交的补贴</t>
  </si>
  <si>
    <t xml:space="preserve">    对农村道路客运的补贴</t>
  </si>
  <si>
    <t xml:space="preserve">    对出租车的补贴</t>
  </si>
  <si>
    <t xml:space="preserve">    成品油价格改革补贴其他支出</t>
  </si>
  <si>
    <t xml:space="preserve">  邮政业支出</t>
  </si>
  <si>
    <t xml:space="preserve">    邮政普遍服务与特殊服务</t>
  </si>
  <si>
    <t xml:space="preserve">    其他邮政业支出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</si>
  <si>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</si>
  <si>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</si>
  <si>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</si>
  <si>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 xml:space="preserve">    车辆购置税用于老旧汽车报废更新补贴支出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</si>
  <si>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</si>
  <si>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</si>
  <si>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</si>
  <si>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</si>
  <si>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>资源勘探信息等支出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</si>
  <si>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</si>
  <si>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</si>
  <si>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</si>
  <si>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</si>
  <si>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</si>
  <si>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</si>
  <si>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</si>
  <si>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制造业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</si>
  <si>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</si>
  <si>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</si>
  <si>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</si>
  <si>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</si>
  <si>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</si>
  <si>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</si>
  <si>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</si>
  <si>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</si>
  <si>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</si>
  <si>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</si>
  <si>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有色金属冶炼及压延加工业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</si>
  <si>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</si>
  <si>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</si>
  <si>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</si>
  <si>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工业和信息产业监管</t>
  </si>
  <si>
    <t xml:space="preserve">    战备应急</t>
  </si>
  <si>
    <t xml:space="preserve">    信息安全建设</t>
  </si>
  <si>
    <t xml:space="preserve">    专用通信</t>
  </si>
  <si>
    <t xml:space="preserve">    无线电监管</t>
  </si>
  <si>
    <t xml:space="preserve">    工业和信息产业战略研究与标准制定</t>
  </si>
  <si>
    <t xml:space="preserve">    工业和信息产业支持</t>
  </si>
  <si>
    <t xml:space="preserve">    电子专项工程</t>
  </si>
  <si>
    <t xml:space="preserve">    技术基础研究</t>
  </si>
  <si>
    <t xml:space="preserve">    其他工业和信息产业监管支出</t>
  </si>
  <si>
    <t xml:space="preserve">  安全生产监管</t>
  </si>
  <si>
    <t xml:space="preserve">    国务院安委会专项</t>
  </si>
  <si>
    <t xml:space="preserve">    安全监管监察专项</t>
  </si>
  <si>
    <t xml:space="preserve">    应急救援支出</t>
  </si>
  <si>
    <t xml:space="preserve">    煤炭安全</t>
  </si>
  <si>
    <t xml:space="preserve">    其他安全生产监管支出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</si>
  <si>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</si>
  <si>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</si>
  <si>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</si>
  <si>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</si>
  <si>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</si>
  <si>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</si>
  <si>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</si>
  <si>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  其他支持中小企业发展和管理支出</t>
  </si>
  <si>
    <t xml:space="preserve">  其他资源勘探信息等支出(款)</t>
  </si>
  <si>
    <t xml:space="preserve">    黄金事务</t>
  </si>
  <si>
    <t xml:space="preserve">    建设项目贷款贴息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</si>
  <si>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</si>
  <si>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</si>
  <si>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</si>
  <si>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其他资源勘探信息等支出(项)</t>
  </si>
  <si>
    <t>商业服务业等支出</t>
  </si>
  <si>
    <t xml:space="preserve">  商业流通事务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</si>
  <si>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</si>
  <si>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</si>
  <si>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</si>
  <si>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</si>
  <si>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其他商业流通事务支出</t>
  </si>
  <si>
    <t xml:space="preserve">  旅游业管理与服务支出</t>
  </si>
  <si>
    <t xml:space="preserve">    旅游宣传</t>
  </si>
  <si>
    <t xml:space="preserve">    旅游行业业务管理</t>
  </si>
  <si>
    <t xml:space="preserve">    其他旅游业管理与服务支出</t>
  </si>
  <si>
    <t xml:space="preserve">  涉外发展服务支出</t>
  </si>
  <si>
    <t xml:space="preserve">    外商投资环境建设补助资金</t>
  </si>
  <si>
    <t xml:space="preserve">    其他涉外发展服务支出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</si>
  <si>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</si>
  <si>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</si>
  <si>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</si>
  <si>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</si>
  <si>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</si>
  <si>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</si>
  <si>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</si>
  <si>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</si>
  <si>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</si>
  <si>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</si>
  <si>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</si>
  <si>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</si>
  <si>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</si>
  <si>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</si>
  <si>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</si>
  <si>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</si>
  <si>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</si>
  <si>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</si>
  <si>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</si>
  <si>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商业银行贷款贴息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</si>
  <si>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</si>
  <si>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</si>
  <si>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</si>
  <si>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</si>
  <si>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</si>
  <si>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</si>
  <si>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</si>
  <si>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其他金融支出(项)</t>
  </si>
  <si>
    <t>援助其他地区支出</t>
  </si>
  <si>
    <t xml:space="preserve">  一般公共服务</t>
  </si>
  <si>
    <t xml:space="preserve">  教育</t>
  </si>
  <si>
    <t xml:space="preserve">  文化体育与传媒</t>
  </si>
  <si>
    <t xml:space="preserve">  医疗卫生</t>
  </si>
  <si>
    <t xml:space="preserve">  节能环保</t>
  </si>
  <si>
    <t xml:space="preserve">  交通运输</t>
  </si>
  <si>
    <t xml:space="preserve">  住房保障</t>
  </si>
  <si>
    <t xml:space="preserve">  其他支出</t>
  </si>
  <si>
    <t>国土海洋气象等支出</t>
  </si>
  <si>
    <t xml:space="preserve">  国土资源事务</t>
  </si>
  <si>
    <t xml:space="preserve">    国土资源规划及管理</t>
  </si>
  <si>
    <t xml:space="preserve">    土地资源调查</t>
  </si>
  <si>
    <t xml:space="preserve">    土地资源利用与保护</t>
  </si>
  <si>
    <t xml:space="preserve">    国土资源社会公益服务</t>
  </si>
  <si>
    <t xml:space="preserve">    国土资源行业业务管理</t>
  </si>
  <si>
    <t xml:space="preserve">    国土资源调查</t>
  </si>
  <si>
    <t xml:space="preserve">    国土整治</t>
  </si>
  <si>
    <t xml:space="preserve">    地质灾害防治</t>
  </si>
  <si>
    <t xml:space="preserve">    土地资源储备支出</t>
  </si>
  <si>
    <t xml:space="preserve">    地质及矿产资源调查</t>
  </si>
  <si>
    <t xml:space="preserve">    地质矿产资源利用与保护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</si>
  <si>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</si>
  <si>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</si>
  <si>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</si>
  <si>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其他国土资源事务支出</t>
  </si>
  <si>
    <t xml:space="preserve">  海洋管理事务</t>
  </si>
  <si>
    <t xml:space="preserve">    海域使用管理</t>
  </si>
  <si>
    <t xml:space="preserve">    海洋环境保护与监测</t>
  </si>
  <si>
    <t xml:space="preserve">    海洋调查评价</t>
  </si>
  <si>
    <t xml:space="preserve">    海洋权益维护</t>
  </si>
  <si>
    <t xml:space="preserve">    海洋执法监察</t>
  </si>
  <si>
    <t xml:space="preserve">    海洋防灾减灾</t>
  </si>
  <si>
    <t xml:space="preserve">    海洋卫星</t>
  </si>
  <si>
    <t xml:space="preserve">    极地考察</t>
  </si>
  <si>
    <t xml:space="preserve">    海洋矿产资源勘探研究</t>
  </si>
  <si>
    <t xml:space="preserve">    海港航标维护</t>
  </si>
  <si>
    <t xml:space="preserve">    海水淡化</t>
  </si>
  <si>
    <t xml:space="preserve">    海洋工程排污费支出</t>
  </si>
  <si>
    <t xml:space="preserve">    无居民海岛使用金支出</t>
  </si>
  <si>
    <t xml:space="preserve">    海岛和海域保护</t>
  </si>
  <si>
    <t xml:space="preserve">    其他海洋管理事务支出</t>
  </si>
  <si>
    <t xml:space="preserve">  测绘事务</t>
  </si>
  <si>
    <t xml:space="preserve">    基础测绘</t>
  </si>
  <si>
    <t xml:space="preserve">    航空摄影</t>
  </si>
  <si>
    <t xml:space="preserve">    测绘工程建设</t>
  </si>
  <si>
    <t xml:space="preserve">    其他测绘事务支出</t>
  </si>
  <si>
    <t xml:space="preserve">  地震事务</t>
  </si>
  <si>
    <t xml:space="preserve">    地震监测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</si>
  <si>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</si>
  <si>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</si>
  <si>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</si>
  <si>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</si>
  <si>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</si>
  <si>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</si>
  <si>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</si>
  <si>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</si>
  <si>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气象事务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</si>
  <si>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</si>
  <si>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</si>
  <si>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</si>
  <si>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</si>
  <si>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气象服务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</si>
  <si>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</si>
  <si>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</si>
  <si>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</si>
  <si>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</si>
  <si>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</si>
  <si>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</si>
  <si>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其他国土海洋气象等支出(款)</t>
  </si>
  <si>
    <t xml:space="preserve">    其他国土海洋气象等支出(项)</t>
  </si>
  <si>
    <t>住房保障支出</t>
  </si>
  <si>
    <t xml:space="preserve">  保障性安居工程支出</t>
  </si>
  <si>
    <t xml:space="preserve">    廉租住房</t>
  </si>
  <si>
    <t xml:space="preserve">    沉陷区治理</t>
  </si>
  <si>
    <t xml:space="preserve">    棚户区改造</t>
  </si>
  <si>
    <t xml:space="preserve">    少数民族地区游牧民定居工程</t>
  </si>
  <si>
    <t xml:space="preserve">    农村危房改造</t>
  </si>
  <si>
    <t xml:space="preserve">    公共租赁住房</t>
  </si>
  <si>
    <t xml:space="preserve">    保障性住房租金补贴</t>
  </si>
  <si>
    <t xml:space="preserve">    其他保障性安居工程支出</t>
  </si>
  <si>
    <t xml:space="preserve">  住房改革支出</t>
  </si>
  <si>
    <t xml:space="preserve">    住房公积金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</si>
  <si>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</si>
  <si>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</si>
  <si>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</si>
  <si>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</si>
  <si>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</si>
  <si>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</si>
  <si>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>粮油物资储备支出</t>
  </si>
  <si>
    <t xml:space="preserve">  粮油事务</t>
  </si>
  <si>
    <t xml:space="preserve">    粮食财务与审计支出</t>
  </si>
  <si>
    <t xml:space="preserve">    粮食信息统计</t>
  </si>
  <si>
    <t xml:space="preserve">    粮食专项业务活动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</si>
  <si>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</si>
  <si>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</si>
  <si>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</si>
  <si>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</si>
  <si>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粮食风险基金</t>
  </si>
  <si>
    <t xml:space="preserve">    粮油市场调控专项资金</t>
  </si>
  <si>
    <t xml:space="preserve">    其他粮油事务支出</t>
  </si>
  <si>
    <t xml:space="preserve">  物资事务</t>
  </si>
  <si>
    <t xml:space="preserve">    铁路专用线</t>
  </si>
  <si>
    <t xml:space="preserve">    护库武警和民兵支出</t>
  </si>
  <si>
    <t xml:space="preserve">    物资保管与保养</t>
  </si>
  <si>
    <t xml:space="preserve">    专项贷款利息</t>
  </si>
  <si>
    <t xml:space="preserve">    物资转移</t>
  </si>
  <si>
    <t xml:space="preserve">    物资轮换</t>
  </si>
  <si>
    <t xml:space="preserve">    仓库建设</t>
  </si>
  <si>
    <t xml:space="preserve">    仓库安防</t>
  </si>
  <si>
    <t xml:space="preserve">    其他物资事务支出</t>
  </si>
  <si>
    <t xml:space="preserve">  能源储备</t>
  </si>
  <si>
    <t xml:space="preserve">    石油储备支出</t>
  </si>
  <si>
    <t xml:space="preserve">    国家留成油串换石油储备支出</t>
  </si>
  <si>
    <t xml:space="preserve">    天然铀能源储备</t>
  </si>
  <si>
    <t xml:space="preserve">    煤炭储备</t>
  </si>
  <si>
    <t xml:space="preserve">    其他能源储备</t>
  </si>
  <si>
    <t xml:space="preserve">  粮油储备</t>
  </si>
  <si>
    <t xml:space="preserve">    储备粮油补贴</t>
  </si>
  <si>
    <t xml:space="preserve">    储备粮油差价补贴</t>
  </si>
  <si>
    <t xml:space="preserve">    储备粮(油)库建设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</si>
  <si>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</si>
  <si>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</si>
  <si>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</si>
  <si>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</si>
  <si>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</si>
  <si>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</si>
  <si>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</si>
  <si>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</si>
  <si>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</si>
  <si>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</si>
  <si>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</si>
  <si>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</si>
  <si>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</si>
  <si>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其他重要商品储备支出</t>
  </si>
  <si>
    <t>其他支出(类)</t>
  </si>
  <si>
    <t xml:space="preserve">  其他支出(款)</t>
  </si>
  <si>
    <t xml:space="preserve">    其他支出(项)</t>
  </si>
  <si>
    <t>债务付息支出</t>
  </si>
  <si>
    <t xml:space="preserve">  中央政府国内债务付息支出</t>
  </si>
  <si>
    <t xml:space="preserve">  中央政府国外债务付息支出</t>
  </si>
  <si>
    <t xml:space="preserve">    中央政府境外发行主权债券付息支出</t>
  </si>
  <si>
    <t xml:space="preserve">    中央政府向外国政府借款付息支出</t>
  </si>
  <si>
    <t xml:space="preserve">    中央政府向国际组织借款付息支出</t>
  </si>
  <si>
    <t xml:space="preserve">    中央政府其他国外借款付息支出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</si>
  <si>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</si>
  <si>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</si>
  <si>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</si>
  <si>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</si>
  <si>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</si>
  <si>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债务发行费用支出</t>
  </si>
  <si>
    <t xml:space="preserve">  中央政府国内债务发行费用支出</t>
  </si>
  <si>
    <t xml:space="preserve">  中央政府国外债务发行费用支出</t>
  </si>
  <si>
    <t xml:space="preserve">  地方政府一般债务发行费用支出</t>
  </si>
  <si>
    <t>一般公共预算财政拨款基本支出决算明细表</t>
  </si>
  <si>
    <t>编制单位：陕西省杨凌示范区本级2016年度部门决算汇总</t>
  </si>
  <si>
    <t>2016年度</t>
  </si>
  <si>
    <t>金额单位：万元</t>
  </si>
  <si>
    <t>项目</t>
  </si>
  <si>
    <t>合计</t>
  </si>
  <si>
    <t>工资福利支出</t>
  </si>
  <si>
    <t>商品和服务支出</t>
  </si>
  <si>
    <t>对个人和家庭的补助</t>
  </si>
  <si>
    <t>基本建设支出</t>
  </si>
  <si>
    <t>其他资本性支出</t>
  </si>
  <si>
    <t>对企事业单位的补贴</t>
  </si>
  <si>
    <t>债务利息支出</t>
  </si>
  <si>
    <t>其他支出</t>
  </si>
  <si>
    <t>支出功能分类科目编码</t>
  </si>
  <si>
    <t>小计</t>
  </si>
  <si>
    <t>基本工资</t>
  </si>
  <si>
    <t>津贴补贴</t>
  </si>
  <si>
    <t>奖金</t>
  </si>
  <si>
    <t>其他社会保障缴费</t>
  </si>
  <si>
    <t>伙食补助费</t>
  </si>
  <si>
    <t>绩效工资</t>
  </si>
  <si>
    <t>机关事业单位基本养老保险缴费</t>
  </si>
  <si>
    <t>职业年金缴费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</si>
  <si>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</si>
  <si>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</si>
  <si>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</si>
  <si>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</si>
  <si>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</si>
  <si>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</si>
  <si>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</si>
  <si>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</si>
  <si>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</si>
  <si>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</si>
  <si>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</si>
  <si>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</si>
  <si>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</si>
  <si>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</si>
  <si>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</si>
  <si>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</si>
  <si>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</si>
  <si>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</si>
  <si>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</si>
  <si>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</si>
  <si>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</si>
  <si>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</si>
  <si>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</si>
  <si>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</si>
  <si>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</si>
  <si>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</si>
  <si>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</si>
  <si>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</si>
  <si>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</si>
  <si>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</si>
  <si>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</si>
  <si>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</si>
  <si>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</si>
  <si>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</si>
  <si>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</t>
  </si>
  <si>
    <t>助学金</t>
  </si>
  <si>
    <t>奖励金</t>
  </si>
  <si>
    <t>生产补贴</t>
  </si>
  <si>
    <t>住房公积金</t>
  </si>
  <si>
    <t>提租补贴</t>
  </si>
  <si>
    <t>购房补贴</t>
  </si>
  <si>
    <t>采暖补贴</t>
  </si>
  <si>
    <t>物业服务补贴</t>
  </si>
  <si>
    <t>其他对个人和家庭的补助支出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</si>
  <si>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</si>
  <si>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</si>
  <si>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</si>
  <si>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</si>
  <si>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</si>
  <si>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</si>
  <si>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</si>
  <si>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</si>
  <si>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</si>
  <si>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其他基本建设支出</t>
  </si>
  <si>
    <t>土地补偿</t>
  </si>
  <si>
    <t>安置补助</t>
  </si>
  <si>
    <t>地上附着物和青苗补偿</t>
  </si>
  <si>
    <t>拆迁补偿</t>
  </si>
  <si>
    <t>产权参股</t>
  </si>
  <si>
    <t>企业政策性补贴</t>
  </si>
  <si>
    <t>事业单位补贴</t>
  </si>
  <si>
    <t>财政贴息</t>
  </si>
  <si>
    <t>其他对企事业单位的补贴</t>
  </si>
  <si>
    <t>国内债务付息</t>
  </si>
  <si>
    <t>国外债务付息</t>
  </si>
  <si>
    <t>赠与</t>
  </si>
  <si>
    <t>贷款转贷</t>
  </si>
  <si>
    <t>类</t>
  </si>
  <si>
    <t>款</t>
  </si>
  <si>
    <t>项</t>
  </si>
  <si>
    <t>栏次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</si>
  <si>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</si>
  <si>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</si>
  <si>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</si>
  <si>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</si>
  <si>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</si>
  <si>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</si>
  <si>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</si>
  <si>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</si>
  <si>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</si>
  <si>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</si>
  <si>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</si>
  <si>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</si>
  <si>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</si>
  <si>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</si>
  <si>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</si>
  <si>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</si>
  <si>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</si>
  <si>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</si>
  <si>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</si>
  <si>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</si>
  <si>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</si>
  <si>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</si>
  <si>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</si>
  <si>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</si>
  <si>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</si>
  <si>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</si>
  <si>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</si>
  <si>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</si>
  <si>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</si>
  <si>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</si>
  <si>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</si>
  <si>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</si>
  <si>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</si>
  <si>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</si>
  <si>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</si>
  <si>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</si>
  <si>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</si>
  <si>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</si>
  <si>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</si>
  <si>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</si>
  <si>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</si>
  <si>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</si>
  <si>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</si>
  <si>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</si>
  <si>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</si>
  <si>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</si>
  <si>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</si>
  <si>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</si>
  <si>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</si>
  <si>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</si>
  <si>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</si>
  <si>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</si>
  <si>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</si>
  <si>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</si>
  <si>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</si>
  <si>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</si>
  <si>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</si>
  <si>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</si>
  <si>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</si>
  <si>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</si>
  <si>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</si>
  <si>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</si>
  <si>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</si>
  <si>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</si>
  <si>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</si>
  <si>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</si>
  <si>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</si>
  <si>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</si>
  <si>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</si>
  <si>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</si>
  <si>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</si>
  <si>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</si>
  <si>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</si>
  <si>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</si>
  <si>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</si>
  <si>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</si>
  <si>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</si>
  <si>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</si>
  <si>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</si>
  <si>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</si>
  <si>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</si>
  <si>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</si>
  <si>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</si>
  <si>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</si>
  <si>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</si>
  <si>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</si>
  <si>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</si>
  <si>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</si>
  <si>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</si>
  <si>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</si>
  <si>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</si>
  <si>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</si>
  <si>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</si>
  <si>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</si>
  <si>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</si>
  <si>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—</t>
  </si>
  <si>
    <t>201</t>
  </si>
  <si>
    <t>20103</t>
  </si>
  <si>
    <t>政府办公厅（室）及相关机构事务</t>
  </si>
  <si>
    <t>2010301</t>
  </si>
  <si>
    <t xml:space="preserve">  行政运行</t>
  </si>
  <si>
    <t>2010303</t>
  </si>
  <si>
    <t xml:space="preserve">  机关服务</t>
  </si>
  <si>
    <t>2010399</t>
  </si>
  <si>
    <t xml:space="preserve">  其他政府办公厅（室）及相关机构事务支出</t>
  </si>
  <si>
    <t>20104</t>
  </si>
  <si>
    <t>发展与改革事务</t>
  </si>
  <si>
    <t>2010401</t>
  </si>
  <si>
    <t>2010409</t>
  </si>
  <si>
    <t xml:space="preserve">  应对气候变化管理事务</t>
  </si>
  <si>
    <t>2010499</t>
  </si>
  <si>
    <t xml:space="preserve">  其他发展与改革事务支出</t>
  </si>
  <si>
    <t>20106</t>
  </si>
  <si>
    <t>财政事务</t>
  </si>
  <si>
    <t>2010601</t>
  </si>
  <si>
    <t>2010607</t>
  </si>
  <si>
    <t xml:space="preserve">  信息化建设</t>
  </si>
  <si>
    <t>2010699</t>
  </si>
  <si>
    <t xml:space="preserve">  其他财政事务支出</t>
  </si>
  <si>
    <t>20108</t>
  </si>
  <si>
    <t>审计事务</t>
  </si>
  <si>
    <t>2010899</t>
  </si>
  <si>
    <t xml:space="preserve">  其他审计事务支出</t>
  </si>
  <si>
    <t>20110</t>
  </si>
  <si>
    <t>人力资源事务</t>
  </si>
  <si>
    <t>2011001</t>
  </si>
  <si>
    <t>2011009</t>
  </si>
  <si>
    <t xml:space="preserve">  公务员考核</t>
  </si>
  <si>
    <t>2011050</t>
  </si>
  <si>
    <t xml:space="preserve">  事业运行</t>
  </si>
  <si>
    <t>2011099</t>
  </si>
  <si>
    <t xml:space="preserve">  其他人力资源事务支出</t>
  </si>
  <si>
    <t>20111</t>
  </si>
  <si>
    <t>纪检监察事务</t>
  </si>
  <si>
    <t>2011101</t>
  </si>
  <si>
    <t>20113</t>
  </si>
  <si>
    <t>商贸事务</t>
  </si>
  <si>
    <t>2011301</t>
  </si>
  <si>
    <t>2011308</t>
  </si>
  <si>
    <t xml:space="preserve">  招商引资</t>
  </si>
  <si>
    <t>20117</t>
  </si>
  <si>
    <t>质量技术监督与检验检疫事务</t>
  </si>
  <si>
    <t>2011707</t>
  </si>
  <si>
    <t xml:space="preserve">  质量技术监督技术支持</t>
  </si>
  <si>
    <t>2011708</t>
  </si>
  <si>
    <t xml:space="preserve">  认证认可监督管理</t>
  </si>
  <si>
    <t>20129</t>
  </si>
  <si>
    <t>群众团体事务</t>
  </si>
  <si>
    <t>2012901</t>
  </si>
  <si>
    <t>20131</t>
  </si>
  <si>
    <t>党委办公厅（室）及相关机构事务</t>
  </si>
  <si>
    <t>2013101</t>
  </si>
  <si>
    <t>2013199</t>
  </si>
  <si>
    <t xml:space="preserve">  其他党委办公厅（室）及相关机构事务支出</t>
  </si>
  <si>
    <t>20133</t>
  </si>
  <si>
    <t>宣传事务</t>
  </si>
  <si>
    <t>2013301</t>
  </si>
  <si>
    <t>20136</t>
  </si>
  <si>
    <t>其他共产党事务支出</t>
  </si>
  <si>
    <t>2013601</t>
  </si>
  <si>
    <t>20199</t>
  </si>
  <si>
    <t>其他一般公共服务支出</t>
  </si>
  <si>
    <t>2019999</t>
  </si>
  <si>
    <t xml:space="preserve">  其他一般公共服务支出</t>
  </si>
  <si>
    <t>204</t>
  </si>
  <si>
    <t>20402</t>
  </si>
  <si>
    <t>公安</t>
  </si>
  <si>
    <t>2040201</t>
  </si>
  <si>
    <t>2040204</t>
  </si>
  <si>
    <t xml:space="preserve">  治安管理</t>
  </si>
  <si>
    <t>2040205</t>
  </si>
  <si>
    <t xml:space="preserve">  国内安全保卫</t>
  </si>
  <si>
    <t>2040206</t>
  </si>
  <si>
    <t xml:space="preserve">  刑事侦查</t>
  </si>
  <si>
    <t>2040211</t>
  </si>
  <si>
    <t xml:space="preserve">  禁毒管理</t>
  </si>
  <si>
    <t>2040212</t>
  </si>
  <si>
    <t xml:space="preserve">  道路交通管理</t>
  </si>
  <si>
    <t>2040214</t>
  </si>
  <si>
    <t xml:space="preserve">  反恐怖</t>
  </si>
  <si>
    <t>2040216</t>
  </si>
  <si>
    <t xml:space="preserve">  网络运行及维护</t>
  </si>
  <si>
    <t>2040217</t>
  </si>
  <si>
    <t xml:space="preserve">  拘押收教场所管理</t>
  </si>
  <si>
    <t>20499</t>
  </si>
  <si>
    <t>其他公共安全支出</t>
  </si>
  <si>
    <t>2049901</t>
  </si>
  <si>
    <t xml:space="preserve">  其他公共安全支出</t>
  </si>
  <si>
    <t>205</t>
  </si>
  <si>
    <t>20501</t>
  </si>
  <si>
    <t>教育管理事务</t>
  </si>
  <si>
    <t>2050101</t>
  </si>
  <si>
    <t>20502</t>
  </si>
  <si>
    <t>普通教育</t>
  </si>
  <si>
    <t>2050201</t>
  </si>
  <si>
    <t xml:space="preserve">  学前教育</t>
  </si>
  <si>
    <t>2050202</t>
  </si>
  <si>
    <t xml:space="preserve">  小学教育</t>
  </si>
  <si>
    <t>20503</t>
  </si>
  <si>
    <t>职业教育</t>
  </si>
  <si>
    <t>2050303</t>
  </si>
  <si>
    <t xml:space="preserve">  技校教育</t>
  </si>
  <si>
    <t>2050305</t>
  </si>
  <si>
    <t xml:space="preserve">  高等职业教育</t>
  </si>
  <si>
    <t>20508</t>
  </si>
  <si>
    <t>进修及培训</t>
  </si>
  <si>
    <t>2050802</t>
  </si>
  <si>
    <t xml:space="preserve">  干部教育</t>
  </si>
  <si>
    <t>206</t>
  </si>
  <si>
    <t>20601</t>
  </si>
  <si>
    <t>科学技术管理事务</t>
  </si>
  <si>
    <t>2060101</t>
  </si>
  <si>
    <t>2060199</t>
  </si>
  <si>
    <t xml:space="preserve">  其他科学技术管理事务支出</t>
  </si>
  <si>
    <t>20605</t>
  </si>
  <si>
    <t>科技条件与服务</t>
  </si>
  <si>
    <t>2060599</t>
  </si>
  <si>
    <t xml:space="preserve">  其他科技条件与服务支出</t>
  </si>
  <si>
    <t>207</t>
  </si>
  <si>
    <t>20701</t>
  </si>
  <si>
    <t>文化</t>
  </si>
  <si>
    <t>2070109</t>
  </si>
  <si>
    <t xml:space="preserve">  群众文化</t>
  </si>
  <si>
    <t>2070199</t>
  </si>
  <si>
    <t xml:space="preserve">  其他文化支出</t>
  </si>
  <si>
    <t>20703</t>
  </si>
  <si>
    <t>体育</t>
  </si>
  <si>
    <t>2070305</t>
  </si>
  <si>
    <t xml:space="preserve">  体育竞赛</t>
  </si>
  <si>
    <t>20704</t>
  </si>
  <si>
    <t>新闻出版广播影视</t>
  </si>
  <si>
    <t>2070405</t>
  </si>
  <si>
    <t xml:space="preserve">  电视</t>
  </si>
  <si>
    <t>2070499</t>
  </si>
  <si>
    <t xml:space="preserve">  其他新闻出版广播影视支出</t>
  </si>
  <si>
    <t>20799</t>
  </si>
  <si>
    <t>其他文化体育与传媒支出</t>
  </si>
  <si>
    <t>2079999</t>
  </si>
  <si>
    <t xml:space="preserve">  其他文化体育与传媒支出</t>
  </si>
  <si>
    <t>208</t>
  </si>
  <si>
    <t>20801</t>
  </si>
  <si>
    <t>人力资源和社会保障管理事务</t>
  </si>
  <si>
    <t>2080101</t>
  </si>
  <si>
    <t>2080199</t>
  </si>
  <si>
    <t xml:space="preserve">  其他人力资源和社会保障管理事务支出</t>
  </si>
  <si>
    <t>20802</t>
  </si>
  <si>
    <t>民政管理事务</t>
  </si>
  <si>
    <t>2080205</t>
  </si>
  <si>
    <t xml:space="preserve">  老龄事务</t>
  </si>
  <si>
    <t>2080299</t>
  </si>
  <si>
    <t xml:space="preserve">  其他民政管理事务支出</t>
  </si>
  <si>
    <t>20805</t>
  </si>
  <si>
    <t>行政事业单位离退休</t>
  </si>
  <si>
    <t>2080502</t>
  </si>
  <si>
    <t xml:space="preserve">  事业单位离退休</t>
  </si>
  <si>
    <t>2080503</t>
  </si>
  <si>
    <t xml:space="preserve">  离退休人员管理机构</t>
  </si>
  <si>
    <t>20807</t>
  </si>
  <si>
    <t>就业补助</t>
  </si>
  <si>
    <t>2080799</t>
  </si>
  <si>
    <t xml:space="preserve">  其他就业补助支出</t>
  </si>
  <si>
    <t>20899</t>
  </si>
  <si>
    <t>其他社会保障和就业支出</t>
  </si>
  <si>
    <t>2089901</t>
  </si>
  <si>
    <t xml:space="preserve">  其他社会保障和就业支出</t>
  </si>
  <si>
    <t>210</t>
  </si>
  <si>
    <t>21001</t>
  </si>
  <si>
    <t>医疗卫生与计划生育管理事务</t>
  </si>
  <si>
    <t>2100101</t>
  </si>
  <si>
    <t>21002</t>
  </si>
  <si>
    <t>公立医院</t>
  </si>
  <si>
    <t>2100201</t>
  </si>
  <si>
    <t xml:space="preserve">  综合医院</t>
  </si>
  <si>
    <t>21005</t>
  </si>
  <si>
    <t>医疗保障</t>
  </si>
  <si>
    <t>2100501</t>
  </si>
  <si>
    <t xml:space="preserve">  行政单位医疗</t>
  </si>
  <si>
    <t>2100502</t>
  </si>
  <si>
    <t xml:space="preserve">  事业单位医疗</t>
  </si>
  <si>
    <t>2100599</t>
  </si>
  <si>
    <t xml:space="preserve">  其他医疗保障支出</t>
  </si>
  <si>
    <t>21010</t>
  </si>
  <si>
    <t>食品和药品监督管理事务</t>
  </si>
  <si>
    <t>2101001</t>
  </si>
  <si>
    <t>211</t>
  </si>
  <si>
    <t>21101</t>
  </si>
  <si>
    <t>环境保护管理事务</t>
  </si>
  <si>
    <t>2110101</t>
  </si>
  <si>
    <t>21102</t>
  </si>
  <si>
    <t>环境监测与监察</t>
  </si>
  <si>
    <t>2110299</t>
  </si>
  <si>
    <t xml:space="preserve">  其他环境监测与监察支出</t>
  </si>
  <si>
    <t>21103</t>
  </si>
  <si>
    <t>污染防治</t>
  </si>
  <si>
    <t>2110307</t>
  </si>
  <si>
    <t xml:space="preserve">  排污费安排的支出</t>
  </si>
  <si>
    <t>212</t>
  </si>
  <si>
    <t>21201</t>
  </si>
  <si>
    <t>城乡社区管理事务</t>
  </si>
  <si>
    <t>2120101</t>
  </si>
  <si>
    <t>2120104</t>
  </si>
  <si>
    <t xml:space="preserve">  城管执法</t>
  </si>
  <si>
    <t>2120105</t>
  </si>
  <si>
    <t xml:space="preserve">  工程建设标准规范编制与监管</t>
  </si>
  <si>
    <t>2120106</t>
  </si>
  <si>
    <t xml:space="preserve">  工程建设管理</t>
  </si>
  <si>
    <t>2120107</t>
  </si>
  <si>
    <t xml:space="preserve">  市政公用行业市场监管</t>
  </si>
  <si>
    <t>2120199</t>
  </si>
  <si>
    <t xml:space="preserve">  其他城乡社区管理事务支出</t>
  </si>
  <si>
    <t>21202</t>
  </si>
  <si>
    <t>城乡社区规划与管理</t>
  </si>
  <si>
    <t>2120201</t>
  </si>
  <si>
    <t xml:space="preserve">  城乡社区规划与管理</t>
  </si>
  <si>
    <t>21203</t>
  </si>
  <si>
    <t>城乡社区公共设施</t>
  </si>
  <si>
    <t>2120303</t>
  </si>
  <si>
    <t xml:space="preserve">  小城镇基础设施建设</t>
  </si>
  <si>
    <t>21206</t>
  </si>
  <si>
    <t>建设市场管理与监督</t>
  </si>
  <si>
    <t>2120601</t>
  </si>
  <si>
    <t xml:space="preserve">  建设市场管理与监督</t>
  </si>
  <si>
    <t>213</t>
  </si>
  <si>
    <t>21301</t>
  </si>
  <si>
    <t>农业</t>
  </si>
  <si>
    <t>2130101</t>
  </si>
  <si>
    <t>2130104</t>
  </si>
  <si>
    <t>2130106</t>
  </si>
  <si>
    <t xml:space="preserve">  科技转化与推广服务</t>
  </si>
  <si>
    <t>2130108</t>
  </si>
  <si>
    <t xml:space="preserve">  病虫害控制</t>
  </si>
  <si>
    <t>2130122</t>
  </si>
  <si>
    <t xml:space="preserve">  农业生产支持补贴</t>
  </si>
  <si>
    <t>2130124</t>
  </si>
  <si>
    <t xml:space="preserve">  农业组织化与产业化经营</t>
  </si>
  <si>
    <t>2130199</t>
  </si>
  <si>
    <t xml:space="preserve">  其他农业支出</t>
  </si>
  <si>
    <t>21303</t>
  </si>
  <si>
    <t>水利</t>
  </si>
  <si>
    <t>2130301</t>
  </si>
  <si>
    <t>215</t>
  </si>
  <si>
    <t>21505</t>
  </si>
  <si>
    <t>工业和信息产业监管</t>
  </si>
  <si>
    <t>2150510</t>
  </si>
  <si>
    <t xml:space="preserve">  工业和信息产业支持</t>
  </si>
  <si>
    <t>2150599</t>
  </si>
  <si>
    <t xml:space="preserve">  其他工业和信息产业监管支出</t>
  </si>
  <si>
    <t>21506</t>
  </si>
  <si>
    <t>安全生产监管</t>
  </si>
  <si>
    <t>2150699</t>
  </si>
  <si>
    <t xml:space="preserve">  其他安全生产监管支出</t>
  </si>
  <si>
    <t>21507</t>
  </si>
  <si>
    <t>国有资产监管</t>
  </si>
  <si>
    <t>2150701</t>
  </si>
  <si>
    <t>21508</t>
  </si>
  <si>
    <t>支持中小企业发展和管理支出</t>
  </si>
  <si>
    <t>2150805</t>
  </si>
  <si>
    <t xml:space="preserve">  中小企业发展专项</t>
  </si>
  <si>
    <t>216</t>
  </si>
  <si>
    <t>21602</t>
  </si>
  <si>
    <t>商业流通事务</t>
  </si>
  <si>
    <t>2160202</t>
  </si>
  <si>
    <t xml:space="preserve">  一般行政管理事务</t>
  </si>
  <si>
    <t>2160299</t>
  </si>
  <si>
    <t xml:space="preserve">  其他商业流通事务支出</t>
  </si>
  <si>
    <t>21606</t>
  </si>
  <si>
    <t>涉外发展服务支出</t>
  </si>
  <si>
    <t>2160699</t>
  </si>
  <si>
    <t xml:space="preserve">  其他涉外发展服务支出</t>
  </si>
  <si>
    <t>21699</t>
  </si>
  <si>
    <t>其他商业服务业等支出</t>
  </si>
  <si>
    <t>2169999</t>
  </si>
  <si>
    <t xml:space="preserve">  其他商业服务业等支出</t>
  </si>
  <si>
    <t>217</t>
  </si>
  <si>
    <t>21701</t>
  </si>
  <si>
    <t>金融部门行政支出</t>
  </si>
  <si>
    <t>2170101</t>
  </si>
  <si>
    <t>2170150</t>
  </si>
  <si>
    <t>21702</t>
  </si>
  <si>
    <t>金融部门监管支出</t>
  </si>
  <si>
    <t>2170204</t>
  </si>
  <si>
    <t xml:space="preserve">  重点金融机构监管</t>
  </si>
  <si>
    <t>220</t>
  </si>
  <si>
    <t>22001</t>
  </si>
  <si>
    <t>国土资源事务</t>
  </si>
  <si>
    <t>2200101</t>
  </si>
  <si>
    <t>2200104</t>
  </si>
  <si>
    <t xml:space="preserve">  国土资源规划及管理</t>
  </si>
  <si>
    <t>229</t>
  </si>
  <si>
    <t>22999</t>
  </si>
  <si>
    <t>2299901</t>
  </si>
  <si>
    <t>— 14.%d —</t>
  </si>
  <si>
    <t>2016年度杨凌示范区本级一般公共预算基本支出经济分类决算录入表（试编）</t>
  </si>
  <si>
    <t>科目
编码</t>
  </si>
  <si>
    <t>决算数(试编)</t>
  </si>
  <si>
    <t>部门决算
财政拨款
收入数</t>
  </si>
  <si>
    <t>支出合计</t>
  </si>
  <si>
    <t>部门拨款列支数</t>
  </si>
  <si>
    <t>非部门拨
款列支数</t>
  </si>
  <si>
    <t>财政权责发生制列支数</t>
  </si>
  <si>
    <t>301</t>
  </si>
  <si>
    <t>30101</t>
  </si>
  <si>
    <t xml:space="preserve">  基本工资</t>
  </si>
  <si>
    <t>30102</t>
  </si>
  <si>
    <t xml:space="preserve">  津贴补贴</t>
  </si>
  <si>
    <t>30103</t>
  </si>
  <si>
    <t xml:space="preserve">  奖金</t>
  </si>
  <si>
    <t>30104</t>
  </si>
  <si>
    <t xml:space="preserve">  其他社会保障缴费</t>
  </si>
  <si>
    <t>30106</t>
  </si>
  <si>
    <t xml:space="preserve">  伙食补助费</t>
  </si>
  <si>
    <t>30107</t>
  </si>
  <si>
    <t xml:space="preserve">  绩效工资</t>
  </si>
  <si>
    <t xml:space="preserve">  机关事业单位基本养老保险缴费</t>
  </si>
  <si>
    <t xml:space="preserve">  职业年金缴费</t>
  </si>
  <si>
    <t xml:space="preserve">  其他工资福利支出</t>
  </si>
  <si>
    <t>302</t>
  </si>
  <si>
    <t>30201</t>
  </si>
  <si>
    <t xml:space="preserve">  办公费</t>
  </si>
  <si>
    <t>30202</t>
  </si>
  <si>
    <t xml:space="preserve">  印刷费</t>
  </si>
  <si>
    <t>30203</t>
  </si>
  <si>
    <t xml:space="preserve">  咨询费</t>
  </si>
  <si>
    <t>30204</t>
  </si>
  <si>
    <t xml:space="preserve">  手续费</t>
  </si>
  <si>
    <t>30205</t>
  </si>
  <si>
    <t xml:space="preserve">  水费</t>
  </si>
  <si>
    <t>30206</t>
  </si>
  <si>
    <t xml:space="preserve">  电费</t>
  </si>
  <si>
    <t>30207</t>
  </si>
  <si>
    <t xml:space="preserve">  邮电费</t>
  </si>
  <si>
    <t>30208</t>
  </si>
  <si>
    <t xml:space="preserve">  取暖费</t>
  </si>
  <si>
    <t>30209</t>
  </si>
  <si>
    <t xml:space="preserve">  物业管理费</t>
  </si>
  <si>
    <t>30211</t>
  </si>
  <si>
    <t xml:space="preserve">  差旅费</t>
  </si>
  <si>
    <t>30212</t>
  </si>
  <si>
    <t xml:space="preserve">  因公出国(境)费用 </t>
  </si>
  <si>
    <t>30213</t>
  </si>
  <si>
    <t xml:space="preserve">  维修(护)费</t>
  </si>
  <si>
    <t>30214</t>
  </si>
  <si>
    <t xml:space="preserve">  租赁费</t>
  </si>
  <si>
    <t>30215</t>
  </si>
  <si>
    <t xml:space="preserve">  会议费</t>
  </si>
  <si>
    <t>30216</t>
  </si>
  <si>
    <t xml:space="preserve">  培训费</t>
  </si>
  <si>
    <t>30217</t>
  </si>
  <si>
    <t xml:space="preserve">  公务接待费</t>
  </si>
  <si>
    <t>30218</t>
  </si>
  <si>
    <t xml:space="preserve">  专用材料费</t>
  </si>
  <si>
    <t>30224</t>
  </si>
  <si>
    <t xml:space="preserve">  被装购置费</t>
  </si>
  <si>
    <t>30225</t>
  </si>
  <si>
    <t xml:space="preserve">  专用燃料费</t>
  </si>
  <si>
    <t>30226</t>
  </si>
  <si>
    <t xml:space="preserve">  劳务费</t>
  </si>
  <si>
    <t>30227</t>
  </si>
  <si>
    <t xml:space="preserve">  委托业务费</t>
  </si>
  <si>
    <t>30228</t>
  </si>
  <si>
    <t xml:space="preserve">  工会经费</t>
  </si>
  <si>
    <t>30229</t>
  </si>
  <si>
    <t xml:space="preserve">  福利费</t>
  </si>
  <si>
    <t>30231</t>
  </si>
  <si>
    <t xml:space="preserve">  公务用车运行维护费</t>
  </si>
  <si>
    <t>30239</t>
  </si>
  <si>
    <t xml:space="preserve">  其他交通费用</t>
  </si>
  <si>
    <t>30240</t>
  </si>
  <si>
    <t xml:space="preserve">  税金及附加费用</t>
  </si>
  <si>
    <t>30299</t>
  </si>
  <si>
    <t xml:space="preserve">  其他商品和服务支出</t>
  </si>
  <si>
    <t>303</t>
  </si>
  <si>
    <t>30301</t>
  </si>
  <si>
    <t xml:space="preserve">  离休费</t>
  </si>
  <si>
    <t>30302</t>
  </si>
  <si>
    <t xml:space="preserve">  退休费</t>
  </si>
  <si>
    <t>30303</t>
  </si>
  <si>
    <t xml:space="preserve">  退职(役)费</t>
  </si>
  <si>
    <t>30304</t>
  </si>
  <si>
    <t xml:space="preserve">  抚恤金</t>
  </si>
  <si>
    <t>30305</t>
  </si>
  <si>
    <t xml:space="preserve">  生活补助</t>
  </si>
  <si>
    <t>30306</t>
  </si>
  <si>
    <t xml:space="preserve">  救济费</t>
  </si>
  <si>
    <t>30307</t>
  </si>
  <si>
    <t xml:space="preserve">  医疗费</t>
  </si>
  <si>
    <t>30308</t>
  </si>
  <si>
    <t xml:space="preserve">  助学金</t>
  </si>
  <si>
    <t>30309</t>
  </si>
  <si>
    <t xml:space="preserve">  奖励金</t>
  </si>
  <si>
    <t>30310</t>
  </si>
  <si>
    <t xml:space="preserve">  生产补贴</t>
  </si>
  <si>
    <t>30311</t>
  </si>
  <si>
    <t xml:space="preserve">  住房公积金</t>
  </si>
  <si>
    <t>30312</t>
  </si>
  <si>
    <t xml:space="preserve">  提租补贴</t>
  </si>
  <si>
    <t>30313</t>
  </si>
  <si>
    <t xml:space="preserve">  购房补贴</t>
  </si>
  <si>
    <t xml:space="preserve">  采暖补贴</t>
  </si>
  <si>
    <t xml:space="preserve">  物业服务补贴</t>
  </si>
  <si>
    <t>30399</t>
  </si>
  <si>
    <t xml:space="preserve">  其他对个人和家庭的补助支出</t>
  </si>
  <si>
    <t>304</t>
  </si>
  <si>
    <t>30401</t>
  </si>
  <si>
    <t xml:space="preserve">  企业政策性补贴</t>
  </si>
  <si>
    <t>30402</t>
  </si>
  <si>
    <t xml:space="preserve">  事业单位补贴</t>
  </si>
  <si>
    <t>30403</t>
  </si>
  <si>
    <t xml:space="preserve">  财政贴息</t>
  </si>
  <si>
    <t>30499</t>
  </si>
  <si>
    <t xml:space="preserve">  其他对企事业单位的补贴</t>
  </si>
  <si>
    <t>305</t>
  </si>
  <si>
    <t>转移性支出</t>
  </si>
  <si>
    <t>30501</t>
  </si>
  <si>
    <t xml:space="preserve">  不同级政府间转移性支出</t>
  </si>
  <si>
    <t>30502</t>
  </si>
  <si>
    <t xml:space="preserve">  同级政府间转移性支出</t>
  </si>
  <si>
    <t>307</t>
  </si>
  <si>
    <t>30701</t>
  </si>
  <si>
    <t xml:space="preserve">  国内债务付息</t>
  </si>
  <si>
    <t>30707</t>
  </si>
  <si>
    <t xml:space="preserve">  国外债务付息</t>
  </si>
  <si>
    <t>309</t>
  </si>
  <si>
    <t>30901</t>
  </si>
  <si>
    <t xml:space="preserve">  房屋建筑物购建</t>
  </si>
  <si>
    <t>30902</t>
  </si>
  <si>
    <t xml:space="preserve">  办公设备购置</t>
  </si>
  <si>
    <t>30903</t>
  </si>
  <si>
    <t xml:space="preserve">  专用设备购置</t>
  </si>
  <si>
    <t>30905</t>
  </si>
  <si>
    <t xml:space="preserve">  基础设施建设</t>
  </si>
  <si>
    <t>30906</t>
  </si>
  <si>
    <t xml:space="preserve">  大型修缮</t>
  </si>
  <si>
    <t>30907</t>
  </si>
  <si>
    <t xml:space="preserve">  信息网络及软件购置更新</t>
  </si>
  <si>
    <t>30908</t>
  </si>
  <si>
    <t xml:space="preserve">  物资储备</t>
  </si>
  <si>
    <t>30913</t>
  </si>
  <si>
    <t xml:space="preserve">  公务用车购置</t>
  </si>
  <si>
    <t>30919</t>
  </si>
  <si>
    <t xml:space="preserve">  其他交通工具购置</t>
  </si>
  <si>
    <t>30999</t>
  </si>
  <si>
    <t xml:space="preserve">  其他基本建设支出</t>
  </si>
  <si>
    <t>310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</si>
  <si>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</si>
  <si>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</si>
  <si>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</si>
  <si>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</si>
  <si>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</si>
  <si>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</si>
  <si>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</si>
  <si>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</si>
  <si>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 xml:space="preserve">  土地补偿</t>
  </si>
  <si>
    <t>31010</t>
  </si>
  <si>
    <t xml:space="preserve">  安置补助</t>
  </si>
  <si>
    <t>31011</t>
  </si>
  <si>
    <t xml:space="preserve">  地上附着物和青苗补偿</t>
  </si>
  <si>
    <t>31012</t>
  </si>
  <si>
    <t xml:space="preserve">  拆迁补偿</t>
  </si>
  <si>
    <t>31013</t>
  </si>
  <si>
    <t>31019</t>
  </si>
  <si>
    <t>31020</t>
  </si>
  <si>
    <t xml:space="preserve">  产权参股</t>
  </si>
  <si>
    <t>31099</t>
  </si>
  <si>
    <t xml:space="preserve">  其他资本性支出</t>
  </si>
  <si>
    <t>399</t>
  </si>
  <si>
    <t>39901</t>
  </si>
  <si>
    <t xml:space="preserve">  预备费</t>
  </si>
  <si>
    <t>39902</t>
  </si>
  <si>
    <t xml:space="preserve">  预留</t>
  </si>
  <si>
    <t>39903</t>
  </si>
  <si>
    <t>39906</t>
  </si>
  <si>
    <t xml:space="preserve">  赠与</t>
  </si>
  <si>
    <t>39907</t>
  </si>
  <si>
    <t xml:space="preserve">  贷款转贷</t>
  </si>
  <si>
    <t>39999</t>
  </si>
  <si>
    <t>一般公共预算基本支出</t>
  </si>
  <si>
    <t>2016年度杨凌示范区一般公共预算税收返还和转移支付决算表</t>
  </si>
  <si>
    <t>决 算 数</t>
  </si>
  <si>
    <t>上级补助收入</t>
  </si>
  <si>
    <t>补助下级支出</t>
  </si>
  <si>
    <t xml:space="preserve">  税收返还</t>
  </si>
  <si>
    <t xml:space="preserve">    增值税和消费税税收返还收入</t>
  </si>
  <si>
    <t xml:space="preserve">    增值税和消费税税收返还支出</t>
  </si>
  <si>
    <t xml:space="preserve">    所得税基数返还收入</t>
  </si>
  <si>
    <t xml:space="preserve">    所得税基数返还支出</t>
  </si>
  <si>
    <t xml:space="preserve">    成品油价格和税费改革税收返还收入</t>
  </si>
  <si>
    <t xml:space="preserve">    成品油价格和税费改革税收返还支出</t>
  </si>
  <si>
    <t xml:space="preserve">    其他税收返还收入</t>
  </si>
  <si>
    <t xml:space="preserve">    其他税收返还支出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</si>
  <si>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</si>
  <si>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</si>
  <si>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</si>
  <si>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</si>
  <si>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</si>
  <si>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</si>
  <si>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老少边穷转移支付收入</t>
  </si>
  <si>
    <t xml:space="preserve">    老少边穷转移支付支出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</si>
  <si>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</si>
  <si>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</si>
  <si>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</si>
  <si>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</si>
  <si>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化解债务补助收入</t>
  </si>
  <si>
    <t xml:space="preserve">    化解债务补助支出</t>
  </si>
  <si>
    <t xml:space="preserve">    资源枯竭型城市转移支付补助收入</t>
  </si>
  <si>
    <t xml:space="preserve">    资源枯竭型城市转移支付补助支出</t>
  </si>
  <si>
    <t xml:space="preserve">    企业事业单位划转补助收入</t>
  </si>
  <si>
    <t xml:space="preserve">    企业事业单位划转补助支出</t>
  </si>
  <si>
    <t xml:space="preserve">    成品油价格和税费改革转移支付补助收入</t>
  </si>
  <si>
    <t xml:space="preserve">    成品油价格和税费改革转移支付补助支出</t>
  </si>
  <si>
    <t xml:space="preserve">    基层公检法司转移支付收入</t>
  </si>
  <si>
    <t xml:space="preserve">    基层公检法司转移支付支出</t>
  </si>
  <si>
    <t xml:space="preserve">    义务教育等转移支付收入</t>
  </si>
  <si>
    <t xml:space="preserve">    义务教育等转移支付支出</t>
  </si>
  <si>
    <t xml:space="preserve">    基本养老保险和低保等转移支付收入</t>
  </si>
  <si>
    <t xml:space="preserve">    基本养老保险和低保等转移支付支出</t>
  </si>
  <si>
    <t xml:space="preserve">    新型农村合作医疗等转移支付收入</t>
  </si>
  <si>
    <t xml:space="preserve">    新型农村合作医疗等转移支付支出</t>
  </si>
  <si>
    <t xml:space="preserve">    农村综合改革转移支付收入</t>
  </si>
  <si>
    <t xml:space="preserve">    农村综合改革转移支付支出</t>
  </si>
  <si>
    <t xml:space="preserve">    产粮(油)大县奖励资金收入</t>
  </si>
  <si>
    <t xml:space="preserve">    产粮(油)大县奖励资金支出</t>
  </si>
  <si>
    <t xml:space="preserve">    重点生态功能区转移支付收入</t>
  </si>
  <si>
    <t xml:space="preserve">    重点生态功能区转移支付支出</t>
  </si>
  <si>
    <t xml:space="preserve">    固定数额补助收入</t>
  </si>
  <si>
    <t xml:space="preserve">    固定数额补助支出</t>
  </si>
  <si>
    <t xml:space="preserve">    其他一般性转移支付收入</t>
  </si>
  <si>
    <t xml:space="preserve">    其他一般性转移支付支出</t>
  </si>
  <si>
    <t xml:space="preserve">  专项转移支付收入</t>
  </si>
  <si>
    <t xml:space="preserve">  专项转移支付支出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</si>
  <si>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</si>
  <si>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</si>
  <si>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</si>
  <si>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</si>
  <si>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</si>
  <si>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</si>
  <si>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文化体育与传媒</t>
  </si>
  <si>
    <t xml:space="preserve">    社会保障和就业</t>
  </si>
  <si>
    <t xml:space="preserve">    医疗卫生与计划生育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</si>
  <si>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</si>
  <si>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</si>
  <si>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</si>
  <si>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</si>
  <si>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</si>
  <si>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</si>
  <si>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</si>
  <si>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国土海洋气象等</t>
  </si>
  <si>
    <t xml:space="preserve">    住房保障</t>
  </si>
  <si>
    <t xml:space="preserve">    粮油物资储备</t>
  </si>
  <si>
    <t xml:space="preserve">    其他收入</t>
  </si>
  <si>
    <t>2016年度杨凌示范区专项转移支付分地区、分项目情况表</t>
  </si>
  <si>
    <t>杨陵区</t>
  </si>
  <si>
    <t xml:space="preserve">  专项转移支付</t>
  </si>
  <si>
    <t>注：杨凌示范区下辖区县只有杨陵区。</t>
  </si>
  <si>
    <t>2016年度杨凌示范区政府一般债务限额和余额情况决算表</t>
  </si>
  <si>
    <t>市区</t>
  </si>
  <si>
    <t>2016年限额</t>
  </si>
  <si>
    <t>2016年底余额（决算数）</t>
  </si>
  <si>
    <t>一般债务</t>
  </si>
  <si>
    <t>杨凌示范区</t>
  </si>
  <si>
    <t>政府性基金决算</t>
  </si>
  <si>
    <t>政府性基金收入决算表</t>
  </si>
  <si>
    <t>政府性基金支出决算表</t>
  </si>
  <si>
    <t>政府性基金转移支付决算表</t>
  </si>
  <si>
    <t>政府专项债务限额和余额情况决算表</t>
  </si>
  <si>
    <t>2016年度杨凌示范区政府性基金收入情况录入表</t>
  </si>
  <si>
    <t>下级上解收入</t>
  </si>
  <si>
    <t>待偿债置换专项债券上年结余</t>
  </si>
  <si>
    <t>上年结余</t>
  </si>
  <si>
    <t>调入资金</t>
  </si>
  <si>
    <t>其中:调入专项收入</t>
  </si>
  <si>
    <t>债务收入</t>
  </si>
  <si>
    <t>债务转贷收入</t>
  </si>
  <si>
    <t>省补助计划单列市收入</t>
  </si>
  <si>
    <t>计划单列市上解省收入</t>
  </si>
  <si>
    <t>政府性基金收入</t>
  </si>
  <si>
    <t>核电站乏燃料处理处置基金收入</t>
  </si>
  <si>
    <t>国家电影事业发展专项资金收入</t>
  </si>
  <si>
    <t>大中型水库移民后期扶持基金收入</t>
  </si>
  <si>
    <t>小型水库移民扶助基金收入</t>
  </si>
  <si>
    <t>可再生能源电价附加收入</t>
  </si>
  <si>
    <t>废弃电器电子产品处理基金收入</t>
  </si>
  <si>
    <t xml:space="preserve">  国家税务局征收的废弃电器电子产品处理基金收入</t>
  </si>
  <si>
    <t xml:space="preserve">  海关征收的废弃电器电子产品处理基金收入</t>
  </si>
  <si>
    <t>国有土地使用权出让收入</t>
  </si>
  <si>
    <t xml:space="preserve">  土地出让价款收入</t>
  </si>
  <si>
    <t xml:space="preserve">  补缴的土地价款</t>
  </si>
  <si>
    <t xml:space="preserve">  划拨土地收入</t>
  </si>
  <si>
    <t xml:space="preserve">  缴纳新增建设用地土地有偿使用费</t>
  </si>
  <si>
    <t xml:space="preserve">  其他土地出让收入</t>
  </si>
  <si>
    <t>城市公用事业附加收入</t>
  </si>
  <si>
    <t>国有土地收益基金收入</t>
  </si>
  <si>
    <t>农业土地开发资金收入</t>
  </si>
  <si>
    <t>新增建设用地土地有偿使用费收入</t>
  </si>
  <si>
    <t xml:space="preserve">  中央新增建设用地土地有偿使用费收入</t>
  </si>
  <si>
    <t xml:space="preserve">  地方新增建设用地土地有偿使用费收入</t>
  </si>
  <si>
    <t>城市基础设施配套费收入</t>
  </si>
  <si>
    <t>污水处理费收入</t>
  </si>
  <si>
    <t>新菜地开发建设基金收入</t>
  </si>
  <si>
    <t>大中型水库库区基金收入</t>
  </si>
  <si>
    <t xml:space="preserve">  中央大中型水库库区基金收入</t>
  </si>
  <si>
    <t xml:space="preserve">  地方大中型水库库区基金收入</t>
  </si>
  <si>
    <t>三峡水库库区基金收入</t>
  </si>
  <si>
    <t>南水北调工程基金收入</t>
  </si>
  <si>
    <t>国家重大水利工程建设基金收入</t>
  </si>
  <si>
    <t xml:space="preserve">  南水北调工程建设资金</t>
  </si>
  <si>
    <t xml:space="preserve">  三峡工程后续工作资金</t>
  </si>
  <si>
    <t xml:space="preserve">  省级重大水利工程建设资金</t>
  </si>
  <si>
    <t>海南省高等级公路车辆通行附加费收入</t>
  </si>
  <si>
    <t>车辆通行费</t>
  </si>
  <si>
    <t>港口建设费收入</t>
  </si>
  <si>
    <t>铁路建设基金收入</t>
  </si>
  <si>
    <t>船舶油污损害赔偿基金收入</t>
  </si>
  <si>
    <t>民航发展基金收入</t>
  </si>
  <si>
    <t>散装水泥专项资金收入</t>
  </si>
  <si>
    <t>　　　　　　　　　　　　　　　　　　　　　　　　　　　　　　　　　　　　　　　　</t>
  </si>
  <si>
    <t>新型墙体材料专项基金收入</t>
  </si>
  <si>
    <t>农网还贷资金收入</t>
  </si>
  <si>
    <t xml:space="preserve">  中央农网还贷资金收入</t>
  </si>
  <si>
    <t xml:space="preserve">  地方农网还贷资金收入</t>
  </si>
  <si>
    <t>旅游发展基金收入</t>
  </si>
  <si>
    <t>中央特别国债经营基金收入</t>
  </si>
  <si>
    <t>中央特别国债经营基金财务收入</t>
  </si>
  <si>
    <t>彩票发行机构和彩票销售机构的业务费用</t>
  </si>
  <si>
    <t xml:space="preserve">  福利彩票发行机构的业务费用</t>
  </si>
  <si>
    <t xml:space="preserve">  体育彩票发行机构的业务费用</t>
  </si>
  <si>
    <t xml:space="preserve">  福利彩票销售机构的业务费用</t>
  </si>
  <si>
    <t xml:space="preserve">  体育彩票销售机构的业务费用</t>
  </si>
  <si>
    <t xml:space="preserve">  彩票兑奖周转金</t>
  </si>
  <si>
    <t xml:space="preserve">  彩票发行销售风险基金</t>
  </si>
  <si>
    <t xml:space="preserve">  彩票市场调控资金收入</t>
  </si>
  <si>
    <t>彩票公益金收入</t>
  </si>
  <si>
    <t xml:space="preserve">  福利彩票公益金收入</t>
  </si>
  <si>
    <t xml:space="preserve">  体育彩票公益金收入</t>
  </si>
  <si>
    <t>烟草企业上缴专项收入</t>
  </si>
  <si>
    <t>其他政府性基金收入</t>
  </si>
  <si>
    <t>2016年度杨凌示范区政府性基金支出情况录入表</t>
  </si>
  <si>
    <t>补助下
级支出</t>
  </si>
  <si>
    <t>上解上级支出</t>
  </si>
  <si>
    <t>调出资金</t>
  </si>
  <si>
    <t>债务还本支出</t>
  </si>
  <si>
    <t>债务转贷支出</t>
  </si>
  <si>
    <t>省补助计划单列市支出</t>
  </si>
  <si>
    <t>计划单列市
上解省支出</t>
  </si>
  <si>
    <t>政府性基金支出</t>
  </si>
  <si>
    <t>核电站乏燃料处理处置基金支出</t>
  </si>
  <si>
    <t xml:space="preserve">  乏燃料运输</t>
  </si>
  <si>
    <t xml:space="preserve">  乏燃料离堆贮存</t>
  </si>
  <si>
    <t xml:space="preserve">  乏燃料后处理</t>
  </si>
  <si>
    <t xml:space="preserve">  高放废物的处理处置</t>
  </si>
  <si>
    <t xml:space="preserve">  乏燃料后处理厂的建设、运行、改造和退役</t>
  </si>
  <si>
    <t xml:space="preserve">  其他乏燃料处理处置基金支出</t>
  </si>
  <si>
    <t>国家电影事业发展专项资金相关支出</t>
  </si>
  <si>
    <t xml:space="preserve">  国家电影事业发展专项资金及对应专项债务收入安排的支出</t>
  </si>
  <si>
    <t xml:space="preserve">    资助国产影片放映</t>
  </si>
  <si>
    <t xml:space="preserve">    资助城市影院</t>
  </si>
  <si>
    <t xml:space="preserve">    资助少数民族电影译制</t>
  </si>
  <si>
    <t xml:space="preserve">    其他国家电影事业发展专项资金支出</t>
  </si>
  <si>
    <t xml:space="preserve">  国家电影事业发展专项资金债务付息支出</t>
  </si>
  <si>
    <t xml:space="preserve">  国家电影事业发展专项资金债务发行费用支出</t>
  </si>
  <si>
    <t>大中型水库移民后期扶持基金支出</t>
  </si>
  <si>
    <t xml:space="preserve">  移民补助</t>
  </si>
  <si>
    <t xml:space="preserve">  基础设施建设和经济发展</t>
  </si>
  <si>
    <t xml:space="preserve">  其他大中型水库移民后期扶持基金支出</t>
  </si>
  <si>
    <t>小型水库移民扶助基金相关支出</t>
  </si>
  <si>
    <t xml:space="preserve">  小型水库移民扶助基金及对应专项债务收入安排的支出</t>
  </si>
  <si>
    <t xml:space="preserve">    移民补助</t>
  </si>
  <si>
    <t xml:space="preserve">    基础设施建设和经济发展</t>
  </si>
  <si>
    <t xml:space="preserve">    其他小型水库移民扶助基金支出</t>
  </si>
  <si>
    <t xml:space="preserve">  小型水库移民扶助基金债务付息支出</t>
  </si>
  <si>
    <t xml:space="preserve">  小型水库移民扶助基金债务发行费用支出</t>
  </si>
  <si>
    <t>可再生能源电价附加收入安排的支出</t>
  </si>
  <si>
    <t xml:space="preserve">  风力发电补助</t>
  </si>
  <si>
    <t xml:space="preserve">  太阳能发电补助</t>
  </si>
  <si>
    <t xml:space="preserve">  生物质能发电补助</t>
  </si>
  <si>
    <t xml:space="preserve">  其他可再生能源电价附加收入安排的支出</t>
  </si>
  <si>
    <t>废弃电器电子产品处理基金支出</t>
  </si>
  <si>
    <t xml:space="preserve">  回收处理费用补贴</t>
  </si>
  <si>
    <t xml:space="preserve">  信息系统建设</t>
  </si>
  <si>
    <t xml:space="preserve">  基金征管经费</t>
  </si>
  <si>
    <t xml:space="preserve">  其他废弃电器电子产品处理基金支出</t>
  </si>
  <si>
    <t>国有土地使用权出让相关支出</t>
  </si>
  <si>
    <t xml:space="preserve">  国有土地使用权出让收入及对应专项债务收入安排的支出</t>
  </si>
  <si>
    <t xml:space="preserve">    征地和拆迁补偿支出</t>
  </si>
  <si>
    <t xml:space="preserve">    土地开发支出</t>
  </si>
  <si>
    <t xml:space="preserve">    城市建设支出</t>
  </si>
  <si>
    <t xml:space="preserve">    农村基础设施建设支出</t>
  </si>
  <si>
    <t xml:space="preserve">    补助被征地农民支出</t>
  </si>
  <si>
    <t xml:space="preserve">    土地出让业务支出</t>
  </si>
  <si>
    <t xml:space="preserve">    廉租住房支出</t>
  </si>
  <si>
    <t xml:space="preserve">    支付破产或改制企业职工安置费</t>
  </si>
  <si>
    <t xml:space="preserve">    棚户区改造支出</t>
  </si>
  <si>
    <t xml:space="preserve">    公共租赁住房支出</t>
  </si>
  <si>
    <t>2120899</t>
  </si>
  <si>
    <t xml:space="preserve">    其他国有土地使用权出让收入安排的支出</t>
  </si>
  <si>
    <t xml:space="preserve">  国有土地使用权出让债务付息支出</t>
  </si>
  <si>
    <t xml:space="preserve">  国有土地使用权出让债务发行费用支出</t>
  </si>
  <si>
    <t>城市公用事业附加相关支出</t>
  </si>
  <si>
    <t xml:space="preserve">  城市公用事业附加及对应专项债务收入安排的支出</t>
  </si>
  <si>
    <t xml:space="preserve">    城市公共设施</t>
  </si>
  <si>
    <t xml:space="preserve">    城市环境卫生</t>
  </si>
  <si>
    <t xml:space="preserve">    公有房屋</t>
  </si>
  <si>
    <t xml:space="preserve">    城市防洪</t>
  </si>
  <si>
    <t xml:space="preserve">    其他城市公用事业附加安排的支出</t>
  </si>
  <si>
    <t xml:space="preserve">  城市公用事业附加债务付息支出</t>
  </si>
  <si>
    <t xml:space="preserve">  城市公用事业附加债务发行费用支出</t>
  </si>
  <si>
    <t>国有土地收益基金相关支出</t>
  </si>
  <si>
    <t xml:space="preserve">  国有土地收益基金及对应专项债务收入安排的支出</t>
  </si>
  <si>
    <t xml:space="preserve">    其他国有土地收益基金支出</t>
  </si>
  <si>
    <t xml:space="preserve">  国有土地收益基金债务付息支出</t>
  </si>
  <si>
    <t xml:space="preserve">  国有土地收益基金债务发行费用支出</t>
  </si>
  <si>
    <t>农业土地开发资金相关支出</t>
  </si>
  <si>
    <t xml:space="preserve">  农业土地开发资金及对应专项债务收入安排的支出</t>
  </si>
  <si>
    <t xml:space="preserve">  农业土地开发资金债务付息支出</t>
  </si>
  <si>
    <t xml:space="preserve">  农业土地开发资金债务发行费用支出</t>
  </si>
  <si>
    <t>新增建设用地土地有偿使用费相关支出</t>
  </si>
  <si>
    <t xml:space="preserve">  新增建设用地土地有偿使用费及对应专项债务收入安排的支出</t>
  </si>
  <si>
    <t xml:space="preserve">    耕地开发专项支出</t>
  </si>
  <si>
    <t xml:space="preserve">    基本农田建设和保护支出</t>
  </si>
  <si>
    <t xml:space="preserve">    土地整理支出</t>
  </si>
  <si>
    <t xml:space="preserve">    用于地震灾后恢复重建的支出</t>
  </si>
  <si>
    <t xml:space="preserve">    其他新增建设用地土地有偿使用费安排的支出</t>
  </si>
  <si>
    <t xml:space="preserve">  新增建设用地土地有偿使用费债务付息支出</t>
  </si>
  <si>
    <t xml:space="preserve">  新增建设用地土地有偿使用费债务发行费用支出</t>
  </si>
  <si>
    <t>城市基础设施配套费相关支出</t>
  </si>
  <si>
    <t xml:space="preserve">  城市基础设施配套费及对应专项债务收入安排的支出</t>
  </si>
  <si>
    <t xml:space="preserve">    其他城市基础设施配套费安排的支出</t>
  </si>
  <si>
    <t xml:space="preserve">  城市基础设施配套费债务付息支出</t>
  </si>
  <si>
    <t xml:space="preserve">  城市基础设施配套费债务发行费用支出</t>
  </si>
  <si>
    <t>污水处理费相关支出</t>
  </si>
  <si>
    <t xml:space="preserve">  污水处理费及对应专项债务收入安排的支出</t>
  </si>
  <si>
    <t xml:space="preserve">    污水处理设施建设和运营</t>
  </si>
  <si>
    <t xml:space="preserve">    代征手续费</t>
  </si>
  <si>
    <t xml:space="preserve">    其他污水处理费安排的支出</t>
  </si>
  <si>
    <t xml:space="preserve">  污水处理费债务付息支出</t>
  </si>
  <si>
    <t xml:space="preserve">  污水处理费债务发行费用支出</t>
  </si>
  <si>
    <t>新菜地开发建设基金相关支出</t>
  </si>
  <si>
    <t xml:space="preserve">  新菜地开发建设基金及对应专项债务收入安排的支出</t>
  </si>
  <si>
    <t xml:space="preserve">    开发新菜地工程</t>
  </si>
  <si>
    <t xml:space="preserve">    改造老菜地工程</t>
  </si>
  <si>
    <t xml:space="preserve">    设备购置</t>
  </si>
  <si>
    <t xml:space="preserve">    技术培训与推广</t>
  </si>
  <si>
    <t xml:space="preserve">    其他新菜地开发建设基金支出</t>
  </si>
  <si>
    <t xml:space="preserve">  新菜地开发建设基金债务付息支出</t>
  </si>
  <si>
    <t xml:space="preserve">  新菜地开发建设基金债务发行费用支出</t>
  </si>
  <si>
    <t>大中型水库库区基金相关支出</t>
  </si>
  <si>
    <t xml:space="preserve">  大中型水库库区基金及对应专项债务收入安排的支出</t>
  </si>
  <si>
    <t xml:space="preserve">    解决移民遗留问题</t>
  </si>
  <si>
    <t xml:space="preserve">    库区防护工程维护</t>
  </si>
  <si>
    <t xml:space="preserve">    其他大中型水库库区基金支出</t>
  </si>
  <si>
    <t xml:space="preserve">  大中型水库库区基金债务付息支出</t>
  </si>
  <si>
    <t xml:space="preserve">  大中型水库库区基金债务发行费用支出</t>
  </si>
  <si>
    <t>三峡水库库区基金支出</t>
  </si>
  <si>
    <t xml:space="preserve">  解决移民遗留问题</t>
  </si>
  <si>
    <t xml:space="preserve">  库区维护和管理</t>
  </si>
  <si>
    <t xml:space="preserve">  其他三峡水库库区基金支出</t>
  </si>
  <si>
    <t>南水北调工程基金相关支出</t>
  </si>
  <si>
    <t xml:space="preserve">  南水北调工程基金及对应专项债务收入安排的支出</t>
  </si>
  <si>
    <t xml:space="preserve">    偿还南水北调工程贷款本息</t>
  </si>
  <si>
    <t xml:space="preserve">  南水北调工程基金债务付息支出</t>
  </si>
  <si>
    <t xml:space="preserve">  南水北调工程基金债务发行费用支出</t>
  </si>
  <si>
    <t>国家重大水利工程建设相关支出</t>
  </si>
  <si>
    <t xml:space="preserve">  国家重大水利工程建设基金及对应专项债务收入安排的支出</t>
  </si>
  <si>
    <t xml:space="preserve">    三峡工程后续工作</t>
  </si>
  <si>
    <t xml:space="preserve">    地方重大水利工程建设</t>
  </si>
  <si>
    <t xml:space="preserve">    其他重大水利工程建设基金支出</t>
  </si>
  <si>
    <t xml:space="preserve">  国家重大水利工程建设基金债务付息支出</t>
  </si>
  <si>
    <t xml:space="preserve">  国家重大水利工程建设基金债务发行费用支出</t>
  </si>
  <si>
    <t>海南省高等级公路车辆通行附加费相关支出</t>
  </si>
  <si>
    <t xml:space="preserve">  海南省高等级公路车辆通行附加费及对应专项债务收入安排的支出</t>
  </si>
  <si>
    <t xml:space="preserve">    公路建设</t>
  </si>
  <si>
    <t xml:space="preserve">    公路还贷</t>
  </si>
  <si>
    <t xml:space="preserve">    其他海南省高等级公路车辆通行附加费安排的支出</t>
  </si>
  <si>
    <t xml:space="preserve">  海南省高等级公路车辆通行附加费债务付息支出</t>
  </si>
  <si>
    <t xml:space="preserve">  海南省高等级公路车辆通行附加费债务发行费用支出</t>
  </si>
  <si>
    <t>车辆通行费相关支出</t>
  </si>
  <si>
    <t xml:space="preserve">  车辆通行费及对应专项债务收入安排的支出</t>
  </si>
  <si>
    <t xml:space="preserve">    政府还贷公路养护</t>
  </si>
  <si>
    <t xml:space="preserve">    政府还贷公路管理</t>
  </si>
  <si>
    <t xml:space="preserve">    其他车辆通行费安排的支出</t>
  </si>
  <si>
    <t xml:space="preserve">  车辆通行费债务付息支出</t>
  </si>
  <si>
    <t xml:space="preserve">  车辆通行费债务发行费用支出</t>
  </si>
  <si>
    <t>港口建设费相关支出</t>
  </si>
  <si>
    <t xml:space="preserve">  港口建设费及对应专项债务收入安排的支出</t>
  </si>
  <si>
    <t xml:space="preserve">    航道建设和维护</t>
  </si>
  <si>
    <t xml:space="preserve">    航运保障系统建设</t>
  </si>
  <si>
    <t xml:space="preserve">    其他港口建设费安排的支出</t>
  </si>
  <si>
    <t xml:space="preserve">  港口建设费债务付息支出</t>
  </si>
  <si>
    <t xml:space="preserve">  港口建设费债务发行费用支出</t>
  </si>
  <si>
    <t>铁路建设基金支出</t>
  </si>
  <si>
    <t xml:space="preserve">  铁路建设投资</t>
  </si>
  <si>
    <t xml:space="preserve">  购置铁路机车车辆</t>
  </si>
  <si>
    <t xml:space="preserve">  铁路还贷</t>
  </si>
  <si>
    <t xml:space="preserve">  建设项目铺底资金</t>
  </si>
  <si>
    <t xml:space="preserve">  勘测设计</t>
  </si>
  <si>
    <t xml:space="preserve">  注册资本金</t>
  </si>
  <si>
    <t xml:space="preserve">  周转资金</t>
  </si>
  <si>
    <t xml:space="preserve">  其他铁路建设基金支出</t>
  </si>
  <si>
    <t>船舶油污损害赔偿基金支出</t>
  </si>
  <si>
    <t xml:space="preserve">  应急处置费用</t>
  </si>
  <si>
    <t xml:space="preserve">  控制清除污染</t>
  </si>
  <si>
    <t xml:space="preserve">  损失补偿</t>
  </si>
  <si>
    <t xml:space="preserve">  生态恢复</t>
  </si>
  <si>
    <t xml:space="preserve">  监视监测</t>
  </si>
  <si>
    <t xml:space="preserve">  其他船舶油污损害赔偿基金支出</t>
  </si>
  <si>
    <t>民航发展基金支出</t>
  </si>
  <si>
    <t xml:space="preserve">  民航机场建设</t>
  </si>
  <si>
    <t xml:space="preserve">  空管系统建设</t>
  </si>
  <si>
    <t xml:space="preserve">  民航安全</t>
  </si>
  <si>
    <t xml:space="preserve">  航线和机场补贴</t>
  </si>
  <si>
    <t xml:space="preserve">  民航节能减排</t>
  </si>
  <si>
    <t xml:space="preserve">  通用航空发展</t>
  </si>
  <si>
    <t xml:space="preserve">  征管经费</t>
  </si>
  <si>
    <t xml:space="preserve">  其他民航发展基金支出</t>
  </si>
  <si>
    <t>散装水泥专项资金相关支出</t>
  </si>
  <si>
    <t xml:space="preserve">  散装水泥专项资金及对应专项债务收入安排的支出</t>
  </si>
  <si>
    <t xml:space="preserve">    建设专用设施</t>
  </si>
  <si>
    <t xml:space="preserve">    专用设备购置和维修</t>
  </si>
  <si>
    <t xml:space="preserve">    贷款贴息</t>
  </si>
  <si>
    <t xml:space="preserve">    技术研发与推广</t>
  </si>
  <si>
    <t xml:space="preserve">    宣传</t>
  </si>
  <si>
    <t xml:space="preserve">    其他散装水泥专项资金支出</t>
  </si>
  <si>
    <t xml:space="preserve">  散装水泥专项资金债务付息支出</t>
  </si>
  <si>
    <t xml:space="preserve">  散装水泥专项资金债务发行费用支出</t>
  </si>
  <si>
    <t>新型墙体材料专项基金相关支出</t>
  </si>
  <si>
    <t xml:space="preserve">  新型墙体材料专项基金及对应专项债务收入安排的支出</t>
  </si>
  <si>
    <t xml:space="preserve">    技改贴息和补助</t>
  </si>
  <si>
    <t xml:space="preserve">    技术研发和推广</t>
  </si>
  <si>
    <t xml:space="preserve">    示范项目补贴</t>
  </si>
  <si>
    <t xml:space="preserve">    宣传和培训</t>
  </si>
  <si>
    <t xml:space="preserve">    其他新型墙体材料专项基金支出</t>
  </si>
  <si>
    <t xml:space="preserve">  新型墙体材料专项基金债务付息支出</t>
  </si>
  <si>
    <t xml:space="preserve">  新型墙体材料专项基金债务发行费用支出</t>
  </si>
  <si>
    <t>农网还贷资金支出</t>
  </si>
  <si>
    <t xml:space="preserve">  中央农网还贷资金支出</t>
  </si>
  <si>
    <t xml:space="preserve">  地方农网还贷资金支出</t>
  </si>
  <si>
    <t xml:space="preserve">  其他农网还贷资金支出</t>
  </si>
  <si>
    <t>旅游发展基金支出</t>
  </si>
  <si>
    <t xml:space="preserve">  宣传促销</t>
  </si>
  <si>
    <t xml:space="preserve">  行业规划</t>
  </si>
  <si>
    <t xml:space="preserve">  旅游事业补助</t>
  </si>
  <si>
    <t xml:space="preserve">  地方旅游开发项目补助</t>
  </si>
  <si>
    <t xml:space="preserve">  其他旅游发展基金支出</t>
  </si>
  <si>
    <t>中央特别国债经营基金支出</t>
  </si>
  <si>
    <t>中央特别国债经营基金财务支出</t>
  </si>
  <si>
    <t>彩票发行销售机构业务费安排的支出</t>
  </si>
  <si>
    <t xml:space="preserve">  福利彩票发行机构的业务费支出</t>
  </si>
  <si>
    <t xml:space="preserve">  体育彩票发行机构的业务费支出</t>
  </si>
  <si>
    <t xml:space="preserve">  福利彩票销售机构的业务费支出</t>
  </si>
  <si>
    <t xml:space="preserve">  体育彩票销售机构的业务费支出</t>
  </si>
  <si>
    <t xml:space="preserve">  彩票兑奖周转金支出</t>
  </si>
  <si>
    <t xml:space="preserve">  彩票发行销售风险基金支出</t>
  </si>
  <si>
    <t xml:space="preserve">  彩票市场调控资金支出</t>
  </si>
  <si>
    <t xml:space="preserve">  其他彩票发行销售机构业务费安排的支出</t>
  </si>
  <si>
    <t>彩票公益金相关支出</t>
  </si>
  <si>
    <t xml:space="preserve">  彩票公益金及对应专项债务收入安排的支出</t>
  </si>
  <si>
    <t xml:space="preserve">    用于补充全国社会保障基金的彩票公益金支出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</si>
  <si>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</si>
  <si>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</si>
  <si>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</si>
  <si>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用于红十字事业的彩票公益金支出</t>
  </si>
  <si>
    <t xml:space="preserve">    用于残疾人事业的彩票公益金支出</t>
  </si>
  <si>
    <t xml:space="preserve">    用于文化事业的彩票公益金支出</t>
  </si>
  <si>
    <t xml:space="preserve">    用于扶贫的彩票公益金支出</t>
  </si>
  <si>
    <t xml:space="preserve">    用于法律援助的彩票公益金支出</t>
  </si>
  <si>
    <t xml:space="preserve">    用于城乡医疗救助的彩票公益金支出</t>
  </si>
  <si>
    <t xml:space="preserve">    用于其他社会公益事业的彩票公益金支出</t>
  </si>
  <si>
    <t xml:space="preserve">  彩票公益金债务付息支出</t>
  </si>
  <si>
    <t xml:space="preserve">  彩票公益金债务发行费用支出</t>
  </si>
  <si>
    <t>烟草企业上缴专项收入安排的支出</t>
  </si>
  <si>
    <t>其他政府性基金相关支出</t>
  </si>
  <si>
    <t xml:space="preserve">  其他政府性基金及对应专项债务收入安排的支出</t>
  </si>
  <si>
    <t xml:space="preserve">  其他政府性基金债务付息支出</t>
  </si>
  <si>
    <t xml:space="preserve">  其他政府性基金债务发行费用支出</t>
  </si>
  <si>
    <t>2016年度杨凌示范区政府性基金转移性收支决算录入表</t>
  </si>
  <si>
    <t>政府性基金上级补助收入</t>
  </si>
  <si>
    <t>政府性基金补助下级支出</t>
  </si>
  <si>
    <t>政府性基金下级上解收入</t>
  </si>
  <si>
    <t>政府性基金上解上级支出</t>
  </si>
  <si>
    <t>政府性基金上年结余</t>
  </si>
  <si>
    <t>政府性基金调入资金</t>
  </si>
  <si>
    <t>政府性基金调出资金</t>
  </si>
  <si>
    <t xml:space="preserve">  一般公共预算调入</t>
  </si>
  <si>
    <t xml:space="preserve">  调入专项收入</t>
  </si>
  <si>
    <t xml:space="preserve">  其他调入</t>
  </si>
  <si>
    <t xml:space="preserve">  地方政府债务收入</t>
  </si>
  <si>
    <t xml:space="preserve">  地方政府专项债务还本支出</t>
  </si>
  <si>
    <t xml:space="preserve">    专项债务收入</t>
  </si>
  <si>
    <t xml:space="preserve">  地方政府专项债务转贷收入</t>
  </si>
  <si>
    <t>政府性基金省补助计划单列市收入</t>
  </si>
  <si>
    <t>政府性基金计划单列市上解省支出</t>
  </si>
  <si>
    <t>政府性基金计划单列市上解省收入</t>
  </si>
  <si>
    <t>政府性基金省补助计划单列市支出</t>
  </si>
  <si>
    <t>待偿债置换专项债券结余</t>
  </si>
  <si>
    <t>政府性基金年终结余</t>
  </si>
  <si>
    <t>收　　入　　总　　计　</t>
  </si>
  <si>
    <t>支　　出　　总　　计　</t>
  </si>
  <si>
    <t>2016年度杨凌示范区政府专项债务限额和余额情况决算表</t>
  </si>
  <si>
    <t>专项债务</t>
  </si>
  <si>
    <t>国有资本经营决算</t>
  </si>
  <si>
    <t>国有资本经营预算收入决算表</t>
  </si>
  <si>
    <t>国有资本经营预算支出决算表</t>
  </si>
  <si>
    <t>2016年度杨凌示范区国有资本经营收入决算录入表</t>
  </si>
  <si>
    <t>国有资本经营收入</t>
  </si>
  <si>
    <t>国有资本经营上级补助收入</t>
  </si>
  <si>
    <t>国有资本经营预算上年结余</t>
  </si>
  <si>
    <t>国有资本经营省补助计划单列市收入</t>
  </si>
  <si>
    <t>收  入  总  计</t>
  </si>
  <si>
    <t>2016年度杨凌示范区国有资本经营支出决算录入表</t>
  </si>
  <si>
    <t>国有资本经营支出</t>
  </si>
  <si>
    <t>国有资本经营补助下级支出</t>
  </si>
  <si>
    <t>国有资本经营预算调出资金</t>
  </si>
  <si>
    <t>国有资本经营省补助计划单列市支出</t>
  </si>
  <si>
    <t>国有资本经营预算年终结余</t>
  </si>
  <si>
    <t>支  出  总  计</t>
  </si>
  <si>
    <t>社会保险基金决算</t>
  </si>
  <si>
    <t>社会保险基金收入决算表（全辖）</t>
  </si>
  <si>
    <t>社会保险基金收入决算表（本级）</t>
  </si>
  <si>
    <t>社会保险基金支出决算表（全辖）</t>
  </si>
  <si>
    <t>社会保险基金支出决算表（本级）</t>
  </si>
  <si>
    <t>2016年度杨凌示范区社会保险基金收入决算录入表</t>
  </si>
  <si>
    <t>项    目</t>
  </si>
  <si>
    <t>企业职工基本养老保险基金</t>
  </si>
  <si>
    <t>城乡居民基本养老保险基金</t>
  </si>
  <si>
    <t>机关事业单位基本养老保险基金</t>
  </si>
  <si>
    <t>城镇职工基本医疗保险基金</t>
  </si>
  <si>
    <t>居民基本医疗保险基金</t>
  </si>
  <si>
    <t>工伤保险基金</t>
  </si>
  <si>
    <t>失业保险基金</t>
  </si>
  <si>
    <t xml:space="preserve">生育保险基金 </t>
  </si>
  <si>
    <t>一、收入</t>
  </si>
  <si>
    <t xml:space="preserve">   其中:1.保险费收入</t>
  </si>
  <si>
    <t xml:space="preserve">        2.投资收益</t>
  </si>
  <si>
    <t xml:space="preserve">        3.财政补贴收入</t>
  </si>
  <si>
    <t xml:space="preserve">        4.其他收入</t>
  </si>
  <si>
    <t xml:space="preserve">        5.转移收入</t>
  </si>
  <si>
    <t>2016年度杨凌示范区本级社会保险基金收入决算录入表</t>
  </si>
  <si>
    <t>2016年度杨凌示范区社会保险基金支出决算录入表</t>
  </si>
  <si>
    <t>二、支出</t>
  </si>
  <si>
    <t xml:space="preserve">   其中:1.社会保险待遇支出</t>
  </si>
  <si>
    <t xml:space="preserve">        2.其他支出</t>
  </si>
  <si>
    <t xml:space="preserve">        3.转移支出</t>
  </si>
  <si>
    <t>2016年度杨凌示范区本级社会保险基金支出决算录入表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</si>
</sst>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_ ;\-#,##0"/>
    <numFmt numFmtId="177" formatCode="_ * #,##0_ ;_ * \-#,##0_ ;_ * &quot;-&quot;??_ ;_ @_ "/>
    <numFmt numFmtId="41" formatCode="_ * #,##0_ ;_ * \-#,##0_ ;_ * &quot;-&quot;_ ;_ @_ "/>
    <numFmt numFmtId="178" formatCode="0_);[Red]\(0\)"/>
  </numFmts>
  <fonts count="42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2"/>
      <color theme="1"/>
      <name val="宋体"/>
      <charset val="134"/>
      <scheme val="minor"/>
    </font>
    <font>
      <sz val="48"/>
      <color theme="1"/>
      <name val="方正小标宋简体"/>
      <charset val="134"/>
    </font>
    <font>
      <sz val="12"/>
      <color theme="1"/>
      <name val="方正小标宋简体"/>
      <charset val="134"/>
    </font>
    <font>
      <sz val="28"/>
      <color theme="1"/>
      <name val="宋体"/>
      <charset val="134"/>
    </font>
    <font>
      <sz val="20"/>
      <color theme="1"/>
      <name val="方正小标宋简体"/>
      <charset val="134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sz val="22"/>
      <color theme="1"/>
      <name val="方正小标宋简体"/>
      <charset val="134"/>
    </font>
    <font>
      <sz val="10"/>
      <color indexed="8"/>
      <name val="Arial"/>
      <charset val="0"/>
    </font>
    <font>
      <b/>
      <sz val="10"/>
      <color indexed="8"/>
      <name val="Arial"/>
      <charset val="0"/>
    </font>
    <font>
      <sz val="12"/>
      <color indexed="8"/>
      <name val="宋体"/>
      <charset val="0"/>
    </font>
    <font>
      <sz val="11"/>
      <color indexed="8"/>
      <name val="宋体"/>
      <charset val="0"/>
    </font>
    <font>
      <b/>
      <sz val="11"/>
      <color indexed="8"/>
      <name val="宋体"/>
      <charset val="0"/>
    </font>
    <font>
      <sz val="22"/>
      <color indexed="8"/>
      <name val="宋体"/>
      <charset val="0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mediumGray">
        <fgColor indexed="9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9"/>
      </patternFill>
    </fill>
    <fill>
      <patternFill patternType="solid">
        <fgColor indexed="22"/>
        <bgColor indexed="9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/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auto="1"/>
      </right>
      <top style="medium">
        <color auto="1"/>
      </top>
      <bottom style="thin">
        <color indexed="8"/>
      </bottom>
      <diagonal/>
    </border>
    <border>
      <left/>
      <right style="medium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auto="1"/>
      </right>
      <top style="thin">
        <color indexed="8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8"/>
      </right>
      <top style="medium">
        <color indexed="8"/>
      </top>
      <bottom style="medium">
        <color auto="1"/>
      </bottom>
      <diagonal/>
    </border>
    <border>
      <left/>
      <right style="thin">
        <color indexed="8"/>
      </right>
      <top style="medium">
        <color indexed="8"/>
      </top>
      <bottom style="medium">
        <color auto="1"/>
      </bottom>
      <diagonal/>
    </border>
    <border>
      <left/>
      <right/>
      <top style="medium">
        <color indexed="8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3" borderId="2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2" borderId="26" applyNumberFormat="0" applyFont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1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27" fillId="0" borderId="28" applyNumberFormat="0" applyFill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0" fillId="11" borderId="25" applyNumberFormat="0" applyAlignment="0" applyProtection="0">
      <alignment vertical="center"/>
    </xf>
    <xf numFmtId="0" fontId="39" fillId="11" borderId="29" applyNumberFormat="0" applyAlignment="0" applyProtection="0">
      <alignment vertical="center"/>
    </xf>
    <xf numFmtId="0" fontId="23" fillId="9" borderId="23" applyNumberFormat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32" fillId="0" borderId="27" applyNumberFormat="0" applyFill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</cellStyleXfs>
  <cellXfs count="127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vertical="center"/>
    </xf>
    <xf numFmtId="3" fontId="2" fillId="3" borderId="1" xfId="0" applyNumberFormat="1" applyFont="1" applyFill="1" applyBorder="1" applyAlignment="1" applyProtection="1">
      <alignment horizontal="right" vertical="center"/>
    </xf>
    <xf numFmtId="3" fontId="2" fillId="4" borderId="1" xfId="0" applyNumberFormat="1" applyFont="1" applyFill="1" applyBorder="1" applyAlignment="1" applyProtection="1">
      <alignment horizontal="right" vertical="center"/>
    </xf>
    <xf numFmtId="0" fontId="2" fillId="2" borderId="1" xfId="0" applyNumberFormat="1" applyFont="1" applyFill="1" applyBorder="1" applyAlignment="1" applyProtection="1">
      <alignment vertical="center"/>
    </xf>
    <xf numFmtId="0" fontId="0" fillId="0" borderId="0" xfId="0" applyAlignment="1">
      <alignment horizontal="right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3" fontId="2" fillId="3" borderId="3" xfId="0" applyNumberFormat="1" applyFont="1" applyFill="1" applyBorder="1" applyAlignment="1" applyProtection="1">
      <alignment horizontal="right" vertical="center"/>
    </xf>
    <xf numFmtId="3" fontId="2" fillId="4" borderId="4" xfId="0" applyNumberFormat="1" applyFont="1" applyFill="1" applyBorder="1" applyAlignment="1" applyProtection="1">
      <alignment horizontal="right" vertical="center"/>
    </xf>
    <xf numFmtId="3" fontId="2" fillId="4" borderId="5" xfId="0" applyNumberFormat="1" applyFont="1" applyFill="1" applyBorder="1" applyAlignment="1" applyProtection="1">
      <alignment horizontal="righ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right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left" vertical="center"/>
    </xf>
    <xf numFmtId="3" fontId="2" fillId="5" borderId="1" xfId="0" applyNumberFormat="1" applyFont="1" applyFill="1" applyBorder="1" applyAlignment="1" applyProtection="1">
      <alignment horizontal="right" vertical="center"/>
    </xf>
    <xf numFmtId="3" fontId="2" fillId="2" borderId="1" xfId="0" applyNumberFormat="1" applyFont="1" applyFill="1" applyBorder="1" applyAlignment="1" applyProtection="1">
      <alignment horizontal="right" vertical="center"/>
    </xf>
    <xf numFmtId="0" fontId="0" fillId="0" borderId="0" xfId="0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right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77" fontId="10" fillId="0" borderId="1" xfId="8" applyNumberFormat="1" applyFont="1" applyBorder="1" applyAlignment="1">
      <alignment horizontal="right" vertical="center" wrapText="1"/>
    </xf>
    <xf numFmtId="176" fontId="13" fillId="0" borderId="6" xfId="0" applyNumberFormat="1" applyFont="1" applyFill="1" applyBorder="1" applyAlignment="1" applyProtection="1">
      <alignment horizontal="right" vertical="center" wrapText="1"/>
    </xf>
    <xf numFmtId="178" fontId="10" fillId="0" borderId="1" xfId="0" applyNumberFormat="1" applyFont="1" applyFill="1" applyBorder="1" applyAlignment="1">
      <alignment horizontal="right" vertical="center" wrapText="1"/>
    </xf>
    <xf numFmtId="0" fontId="14" fillId="0" borderId="0" xfId="0" applyFont="1" applyFill="1" applyBorder="1" applyAlignment="1"/>
    <xf numFmtId="0" fontId="14" fillId="2" borderId="1" xfId="0" applyNumberFormat="1" applyFont="1" applyFill="1" applyBorder="1" applyAlignment="1" applyProtection="1">
      <alignment horizontal="right" vertical="center"/>
    </xf>
    <xf numFmtId="0" fontId="2" fillId="2" borderId="1" xfId="0" applyNumberFormat="1" applyFont="1" applyFill="1" applyBorder="1" applyAlignment="1" applyProtection="1">
      <alignment horizontal="right" vertical="center"/>
    </xf>
    <xf numFmtId="0" fontId="3" fillId="2" borderId="1" xfId="0" applyNumberFormat="1" applyFont="1" applyFill="1" applyBorder="1" applyAlignment="1" applyProtection="1">
      <alignment horizontal="right" vertical="center"/>
    </xf>
    <xf numFmtId="0" fontId="1" fillId="6" borderId="0" xfId="0" applyNumberFormat="1" applyFont="1" applyFill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left" vertical="center"/>
    </xf>
    <xf numFmtId="3" fontId="2" fillId="3" borderId="1" xfId="0" applyNumberFormat="1" applyFont="1" applyFill="1" applyBorder="1" applyAlignment="1" applyProtection="1">
      <alignment horizontal="right" vertical="center" wrapText="1"/>
    </xf>
    <xf numFmtId="0" fontId="3" fillId="2" borderId="1" xfId="0" applyNumberFormat="1" applyFont="1" applyFill="1" applyBorder="1" applyAlignment="1" applyProtection="1">
      <alignment horizontal="left" vertical="center"/>
    </xf>
    <xf numFmtId="3" fontId="2" fillId="4" borderId="1" xfId="0" applyNumberFormat="1" applyFont="1" applyFill="1" applyBorder="1" applyAlignment="1" applyProtection="1">
      <alignment horizontal="right" vertical="center" wrapText="1"/>
    </xf>
    <xf numFmtId="3" fontId="2" fillId="5" borderId="1" xfId="0" applyNumberFormat="1" applyFont="1" applyFill="1" applyBorder="1" applyAlignment="1" applyProtection="1">
      <alignment horizontal="right" vertical="center" wrapText="1"/>
    </xf>
    <xf numFmtId="0" fontId="1" fillId="6" borderId="0" xfId="0" applyNumberFormat="1" applyFont="1" applyFill="1" applyBorder="1" applyAlignment="1" applyProtection="1">
      <alignment vertical="center"/>
    </xf>
    <xf numFmtId="1" fontId="3" fillId="2" borderId="1" xfId="0" applyNumberFormat="1" applyFont="1" applyFill="1" applyBorder="1" applyAlignment="1" applyProtection="1">
      <alignment horizontal="left" vertical="center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2" fillId="2" borderId="1" xfId="0" applyNumberFormat="1" applyFont="1" applyFill="1" applyBorder="1" applyAlignment="1" applyProtection="1">
      <alignment horizontal="left" vertical="center" wrapText="1"/>
    </xf>
    <xf numFmtId="0" fontId="15" fillId="6" borderId="0" xfId="0" applyNumberFormat="1" applyFont="1" applyFill="1" applyAlignment="1" applyProtection="1">
      <alignment horizontal="center" vertical="center"/>
    </xf>
    <xf numFmtId="0" fontId="14" fillId="2" borderId="1" xfId="0" applyNumberFormat="1" applyFont="1" applyFill="1" applyBorder="1" applyAlignment="1" applyProtection="1">
      <alignment horizontal="left" vertical="center"/>
    </xf>
    <xf numFmtId="3" fontId="3" fillId="2" borderId="1" xfId="0" applyNumberFormat="1" applyFont="1" applyFill="1" applyBorder="1" applyAlignment="1" applyProtection="1">
      <alignment horizontal="right" vertical="center" wrapText="1"/>
    </xf>
    <xf numFmtId="0" fontId="16" fillId="0" borderId="0" xfId="0" applyFont="1" applyFill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" fillId="6" borderId="0" xfId="0" applyNumberFormat="1" applyFont="1" applyFill="1" applyAlignment="1" applyProtection="1">
      <alignment horizontal="center" vertical="center" wrapText="1"/>
    </xf>
    <xf numFmtId="3" fontId="2" fillId="4" borderId="2" xfId="0" applyNumberFormat="1" applyFont="1" applyFill="1" applyBorder="1" applyAlignment="1" applyProtection="1">
      <alignment horizontal="right" vertical="center"/>
    </xf>
    <xf numFmtId="0" fontId="2" fillId="2" borderId="3" xfId="0" applyNumberFormat="1" applyFont="1" applyFill="1" applyBorder="1" applyAlignment="1" applyProtection="1">
      <alignment horizontal="left" vertical="center"/>
    </xf>
    <xf numFmtId="0" fontId="14" fillId="0" borderId="0" xfId="0" applyFont="1" applyFill="1" applyBorder="1" applyAlignment="1"/>
    <xf numFmtId="0" fontId="1" fillId="6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left" vertical="center"/>
    </xf>
    <xf numFmtId="3" fontId="2" fillId="3" borderId="1" xfId="0" applyNumberFormat="1" applyFont="1" applyFill="1" applyBorder="1" applyAlignment="1" applyProtection="1">
      <alignment horizontal="right" vertical="center"/>
    </xf>
    <xf numFmtId="3" fontId="3" fillId="2" borderId="1" xfId="0" applyNumberFormat="1" applyFont="1" applyFill="1" applyBorder="1" applyAlignment="1" applyProtection="1">
      <alignment horizontal="left" vertical="center"/>
    </xf>
    <xf numFmtId="0" fontId="2" fillId="2" borderId="1" xfId="0" applyNumberFormat="1" applyFont="1" applyFill="1" applyBorder="1" applyAlignment="1" applyProtection="1">
      <alignment horizontal="left" vertical="center"/>
    </xf>
    <xf numFmtId="3" fontId="2" fillId="7" borderId="1" xfId="0" applyNumberFormat="1" applyFont="1" applyFill="1" applyBorder="1" applyAlignment="1" applyProtection="1">
      <alignment horizontal="right" vertical="center"/>
    </xf>
    <xf numFmtId="3" fontId="2" fillId="2" borderId="1" xfId="0" applyNumberFormat="1" applyFont="1" applyFill="1" applyBorder="1" applyAlignment="1" applyProtection="1">
      <alignment horizontal="left" vertical="center"/>
    </xf>
    <xf numFmtId="3" fontId="2" fillId="7" borderId="2" xfId="0" applyNumberFormat="1" applyFont="1" applyFill="1" applyBorder="1" applyAlignment="1" applyProtection="1">
      <alignment horizontal="right" vertical="center"/>
    </xf>
    <xf numFmtId="0" fontId="2" fillId="2" borderId="3" xfId="0" applyNumberFormat="1" applyFont="1" applyFill="1" applyBorder="1" applyAlignment="1" applyProtection="1">
      <alignment horizontal="left" vertical="center"/>
    </xf>
    <xf numFmtId="3" fontId="2" fillId="2" borderId="4" xfId="0" applyNumberFormat="1" applyFont="1" applyFill="1" applyBorder="1" applyAlignment="1" applyProtection="1">
      <alignment horizontal="left" vertical="center"/>
    </xf>
    <xf numFmtId="3" fontId="2" fillId="7" borderId="5" xfId="0" applyNumberFormat="1" applyFont="1" applyFill="1" applyBorder="1" applyAlignment="1" applyProtection="1">
      <alignment horizontal="right" vertical="center"/>
    </xf>
    <xf numFmtId="0" fontId="14" fillId="0" borderId="7" xfId="0" applyNumberFormat="1" applyFont="1" applyFill="1" applyBorder="1" applyAlignment="1" applyProtection="1">
      <alignment wrapText="1"/>
    </xf>
    <xf numFmtId="0" fontId="14" fillId="0" borderId="8" xfId="0" applyNumberFormat="1" applyFont="1" applyFill="1" applyBorder="1" applyAlignment="1" applyProtection="1">
      <alignment wrapText="1"/>
    </xf>
    <xf numFmtId="0" fontId="14" fillId="2" borderId="1" xfId="0" applyNumberFormat="1" applyFont="1" applyFill="1" applyBorder="1" applyAlignment="1" applyProtection="1"/>
    <xf numFmtId="0" fontId="14" fillId="2" borderId="1" xfId="0" applyNumberFormat="1" applyFont="1" applyFill="1" applyBorder="1" applyAlignment="1" applyProtection="1">
      <alignment vertical="center"/>
    </xf>
    <xf numFmtId="0" fontId="14" fillId="2" borderId="1" xfId="0" applyNumberFormat="1" applyFont="1" applyFill="1" applyBorder="1" applyAlignment="1" applyProtection="1">
      <alignment wrapText="1"/>
    </xf>
    <xf numFmtId="0" fontId="17" fillId="0" borderId="0" xfId="0" applyFont="1" applyFill="1" applyBorder="1" applyAlignment="1"/>
    <xf numFmtId="0" fontId="18" fillId="0" borderId="0" xfId="0" applyFont="1" applyFill="1" applyBorder="1" applyAlignment="1"/>
    <xf numFmtId="0" fontId="19" fillId="0" borderId="0" xfId="0" applyFont="1" applyFill="1" applyBorder="1" applyAlignment="1"/>
    <xf numFmtId="0" fontId="20" fillId="8" borderId="9" xfId="0" applyFont="1" applyFill="1" applyBorder="1" applyAlignment="1">
      <alignment horizontal="center" vertical="center" wrapText="1" shrinkToFit="1"/>
    </xf>
    <xf numFmtId="0" fontId="20" fillId="8" borderId="10" xfId="0" applyFont="1" applyFill="1" applyBorder="1" applyAlignment="1">
      <alignment horizontal="center" vertical="center" wrapText="1" shrinkToFit="1"/>
    </xf>
    <xf numFmtId="0" fontId="20" fillId="8" borderId="10" xfId="0" applyFont="1" applyFill="1" applyBorder="1" applyAlignment="1">
      <alignment horizontal="center" vertical="center" shrinkToFit="1"/>
    </xf>
    <xf numFmtId="0" fontId="20" fillId="8" borderId="11" xfId="0" applyFont="1" applyFill="1" applyBorder="1" applyAlignment="1">
      <alignment horizontal="center" vertical="center" wrapText="1" shrinkToFit="1"/>
    </xf>
    <xf numFmtId="0" fontId="20" fillId="8" borderId="6" xfId="0" applyFont="1" applyFill="1" applyBorder="1" applyAlignment="1">
      <alignment horizontal="center" vertical="center" wrapText="1" shrinkToFit="1"/>
    </xf>
    <xf numFmtId="0" fontId="20" fillId="8" borderId="12" xfId="0" applyFont="1" applyFill="1" applyBorder="1" applyAlignment="1">
      <alignment horizontal="center" vertical="center" wrapText="1" shrinkToFit="1"/>
    </xf>
    <xf numFmtId="0" fontId="21" fillId="8" borderId="11" xfId="0" applyFont="1" applyFill="1" applyBorder="1" applyAlignment="1">
      <alignment horizontal="center" vertical="center" wrapText="1" shrinkToFit="1"/>
    </xf>
    <xf numFmtId="0" fontId="21" fillId="8" borderId="6" xfId="0" applyFont="1" applyFill="1" applyBorder="1" applyAlignment="1">
      <alignment horizontal="center" vertical="center" wrapText="1" shrinkToFit="1"/>
    </xf>
    <xf numFmtId="0" fontId="21" fillId="8" borderId="13" xfId="0" applyFont="1" applyFill="1" applyBorder="1" applyAlignment="1">
      <alignment horizontal="center" vertical="center" wrapText="1" shrinkToFit="1"/>
    </xf>
    <xf numFmtId="4" fontId="18" fillId="0" borderId="1" xfId="0" applyNumberFormat="1" applyFont="1" applyFill="1" applyBorder="1" applyAlignment="1"/>
    <xf numFmtId="0" fontId="20" fillId="0" borderId="11" xfId="0" applyFont="1" applyFill="1" applyBorder="1" applyAlignment="1">
      <alignment horizontal="left" vertical="center" shrinkToFit="1"/>
    </xf>
    <xf numFmtId="0" fontId="20" fillId="0" borderId="6" xfId="0" applyFont="1" applyFill="1" applyBorder="1" applyAlignment="1">
      <alignment horizontal="left" vertical="center" shrinkToFit="1"/>
    </xf>
    <xf numFmtId="0" fontId="20" fillId="0" borderId="13" xfId="0" applyFont="1" applyFill="1" applyBorder="1" applyAlignment="1">
      <alignment horizontal="left" vertical="center" shrinkToFit="1"/>
    </xf>
    <xf numFmtId="4" fontId="17" fillId="0" borderId="1" xfId="0" applyNumberFormat="1" applyFont="1" applyFill="1" applyBorder="1" applyAlignment="1"/>
    <xf numFmtId="0" fontId="22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right"/>
    </xf>
    <xf numFmtId="0" fontId="20" fillId="8" borderId="14" xfId="0" applyFont="1" applyFill="1" applyBorder="1" applyAlignment="1">
      <alignment horizontal="center" vertical="center" wrapText="1" shrinkToFit="1"/>
    </xf>
    <xf numFmtId="0" fontId="20" fillId="8" borderId="15" xfId="0" applyFont="1" applyFill="1" applyBorder="1" applyAlignment="1">
      <alignment horizontal="center" vertical="center" wrapText="1" shrinkToFit="1"/>
    </xf>
    <xf numFmtId="0" fontId="20" fillId="8" borderId="16" xfId="0" applyFont="1" applyFill="1" applyBorder="1" applyAlignment="1">
      <alignment horizontal="center" vertical="center" wrapText="1" shrinkToFit="1"/>
    </xf>
    <xf numFmtId="4" fontId="18" fillId="0" borderId="17" xfId="0" applyNumberFormat="1" applyFont="1" applyFill="1" applyBorder="1" applyAlignment="1"/>
    <xf numFmtId="4" fontId="17" fillId="0" borderId="17" xfId="0" applyNumberFormat="1" applyFont="1" applyFill="1" applyBorder="1" applyAlignment="1"/>
    <xf numFmtId="0" fontId="20" fillId="0" borderId="18" xfId="0" applyFont="1" applyFill="1" applyBorder="1" applyAlignment="1">
      <alignment horizontal="left" vertical="center" shrinkToFit="1"/>
    </xf>
    <xf numFmtId="0" fontId="20" fillId="0" borderId="19" xfId="0" applyFont="1" applyFill="1" applyBorder="1" applyAlignment="1">
      <alignment horizontal="left" vertical="center" shrinkToFit="1"/>
    </xf>
    <xf numFmtId="0" fontId="20" fillId="0" borderId="20" xfId="0" applyFont="1" applyFill="1" applyBorder="1" applyAlignment="1">
      <alignment horizontal="left" vertical="center" shrinkToFit="1"/>
    </xf>
    <xf numFmtId="4" fontId="17" fillId="0" borderId="21" xfId="0" applyNumberFormat="1" applyFont="1" applyFill="1" applyBorder="1" applyAlignment="1"/>
    <xf numFmtId="4" fontId="17" fillId="0" borderId="22" xfId="0" applyNumberFormat="1" applyFont="1" applyFill="1" applyBorder="1" applyAlignment="1"/>
    <xf numFmtId="0" fontId="0" fillId="0" borderId="0" xfId="0" applyFill="1" applyAlignment="1">
      <alignment horizontal="left" vertical="center"/>
    </xf>
    <xf numFmtId="3" fontId="0" fillId="0" borderId="0" xfId="0" applyNumberFormat="1" applyFill="1" applyAlignment="1">
      <alignment vertical="center"/>
    </xf>
    <xf numFmtId="3" fontId="8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3" fontId="0" fillId="0" borderId="0" xfId="0" applyNumberFormat="1" applyFill="1" applyAlignment="1">
      <alignment horizontal="right" vertical="center"/>
    </xf>
    <xf numFmtId="3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3" fontId="11" fillId="0" borderId="1" xfId="0" applyNumberFormat="1" applyFont="1" applyFill="1" applyBorder="1" applyAlignment="1">
      <alignment vertical="center"/>
    </xf>
    <xf numFmtId="0" fontId="0" fillId="0" borderId="1" xfId="0" applyFill="1" applyBorder="1" applyAlignment="1">
      <alignment horizontal="left" vertical="center"/>
    </xf>
    <xf numFmtId="3" fontId="0" fillId="0" borderId="1" xfId="0" applyNumberForma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11" fillId="0" borderId="0" xfId="0" applyFont="1">
      <alignment vertical="center"/>
    </xf>
    <xf numFmtId="0" fontId="8" fillId="0" borderId="0" xfId="0" applyFont="1" applyFill="1" applyAlignment="1">
      <alignment vertical="center"/>
    </xf>
    <xf numFmtId="0" fontId="11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schemas.openxmlformats.org/officeDocument/2006/relationships/sharedStrings" Target="sharedStrings.xml"/><Relationship Id="rId25" Type="http://schemas.openxmlformats.org/officeDocument/2006/relationships/styles" Target="styles.xml"/><Relationship Id="rId24" Type="http://schemas.openxmlformats.org/officeDocument/2006/relationships/theme" Target="theme/theme1.xml"/><Relationship Id="rId23" Type="http://schemas.openxmlformats.org/officeDocument/2006/relationships/externalLink" Target="externalLinks/externalLink1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844;&#25991;&#21253;\2017&#24180;&#24037;&#20316;\2016&#24180;&#20915;&#31639;\2016&#24180;&#36130;&#25919;&#24635;&#20915;&#31639;\&#24635;&#34920;\2016&#24180;&#36130;&#25919;&#24635;&#20915;&#31639;&#24405;&#20837;&#34920;\&#20840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B"/>
      <sheetName val="ML"/>
      <sheetName val="sheet1"/>
      <sheetName val="L01"/>
      <sheetName val="L02"/>
      <sheetName val="L03"/>
      <sheetName val="L04"/>
      <sheetName val="L05"/>
      <sheetName val="sheet2"/>
      <sheetName val="L06"/>
      <sheetName val="L07"/>
      <sheetName val="L08"/>
      <sheetName val="L09"/>
      <sheetName val="sheet3"/>
      <sheetName val="L10"/>
      <sheetName val="L11"/>
      <sheetName val="sheet4"/>
      <sheetName val="L12"/>
      <sheetName val="L13"/>
      <sheetName val="L14"/>
      <sheetName val="L15"/>
      <sheetName val="sheet5"/>
      <sheetName val="L16"/>
      <sheetName val="L17"/>
      <sheetName val="L18"/>
      <sheetName val="L19"/>
      <sheetName val="L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C6">
            <v>30332</v>
          </cell>
        </row>
        <row r="6">
          <cell r="P6">
            <v>32146</v>
          </cell>
        </row>
        <row r="6">
          <cell r="Z6">
            <v>0</v>
          </cell>
        </row>
      </sheetData>
      <sheetData sheetId="10"/>
      <sheetData sheetId="11"/>
      <sheetData sheetId="12"/>
      <sheetData sheetId="13"/>
      <sheetData sheetId="14">
        <row r="5">
          <cell r="E5">
            <v>0</v>
          </cell>
        </row>
        <row r="5">
          <cell r="J5">
            <v>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7"/>
  <sheetViews>
    <sheetView tabSelected="1" workbookViewId="0">
      <selection activeCell="B4" sqref="B4"/>
    </sheetView>
  </sheetViews>
  <sheetFormatPr defaultColWidth="9" defaultRowHeight="14.25"/>
  <cols>
    <col min="1" max="1" width="14.625" style="15" customWidth="1"/>
    <col min="2" max="2" width="134.5" style="14" customWidth="1"/>
    <col min="3" max="16384" width="9" style="14"/>
  </cols>
  <sheetData>
    <row r="1" ht="147" customHeight="1" spans="1:21">
      <c r="A1" s="16" t="s">
        <v>0</v>
      </c>
      <c r="B1" s="17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</row>
    <row r="2" ht="52" customHeight="1" spans="1:21">
      <c r="A2" s="19">
        <v>1</v>
      </c>
      <c r="B2" s="20" t="s">
        <v>1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</row>
    <row r="3" ht="52" customHeight="1" spans="1:21">
      <c r="A3" s="19">
        <v>2</v>
      </c>
      <c r="B3" s="20" t="s">
        <v>2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</row>
    <row r="4" ht="52" customHeight="1" spans="1:21">
      <c r="A4" s="19">
        <v>3</v>
      </c>
      <c r="B4" s="20" t="s">
        <v>3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</row>
    <row r="5" ht="52" customHeight="1" spans="1:21">
      <c r="A5" s="19">
        <v>4</v>
      </c>
      <c r="B5" s="20" t="s">
        <v>4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</row>
    <row r="6" ht="52" customHeight="1" spans="1:21">
      <c r="A6" s="19">
        <v>5</v>
      </c>
      <c r="B6" s="20" t="s">
        <v>5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ht="52" customHeight="1" spans="1:21">
      <c r="A7" s="19">
        <v>6</v>
      </c>
      <c r="B7" s="20" t="s">
        <v>6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</row>
    <row r="8" ht="52" customHeight="1" spans="1:21">
      <c r="A8" s="19">
        <v>7</v>
      </c>
      <c r="B8" s="20" t="s">
        <v>7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</row>
    <row r="9" ht="52" customHeight="1" spans="1:21">
      <c r="A9" s="19">
        <v>8</v>
      </c>
      <c r="B9" s="20" t="s">
        <v>8</v>
      </c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</row>
    <row r="10" ht="16.5" spans="2:21"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</row>
    <row r="11" ht="16.5" spans="2:21"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</row>
    <row r="12" ht="16.5" spans="2:21"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</row>
    <row r="13" ht="16.5" spans="2:21"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</row>
    <row r="14" ht="16.5" spans="2:21"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</row>
    <row r="15" ht="16.5" spans="2:21"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</row>
    <row r="16" ht="16.5" spans="2:21"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</row>
    <row r="17" ht="16.5" spans="2:21"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</row>
    <row r="18" ht="16.5" spans="2:21"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</row>
    <row r="19" ht="16.5" spans="2:21"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</row>
    <row r="20" ht="16.5" spans="2:21"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</row>
    <row r="21" ht="16.5" spans="2:21"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</row>
    <row r="22" ht="16.5" spans="2:21"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</row>
    <row r="23" ht="16.5" spans="2:21"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</row>
    <row r="24" ht="16.5" spans="2:21"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</row>
    <row r="25" ht="16.5" spans="2:21"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</row>
    <row r="26" ht="16.5" spans="2:21"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</row>
    <row r="27" ht="16.5" spans="2:21"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</row>
    <row r="28" ht="16.5" spans="2:21"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</row>
    <row r="29" ht="16.5" spans="2:21"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</row>
    <row r="30" ht="16.5" spans="2:21"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</row>
    <row r="31" ht="16.5" spans="2:21"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</row>
    <row r="32" ht="16.5" spans="2:21"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</row>
    <row r="33" ht="16.5" spans="2:21"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</row>
    <row r="34" ht="16.5" spans="2:21"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</row>
    <row r="35" ht="16.5" spans="2:21"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</row>
    <row r="36" ht="16.5" spans="2:21"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</row>
    <row r="37" ht="16.5" spans="2:21"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</row>
  </sheetData>
  <mergeCells count="1">
    <mergeCell ref="A1:B1"/>
  </mergeCells>
  <pageMargins left="0.75" right="0.75" top="1" bottom="1" header="0.511805555555556" footer="0.511805555555556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3"/>
  <sheetViews>
    <sheetView workbookViewId="0">
      <selection activeCell="C2" sqref="C2"/>
    </sheetView>
  </sheetViews>
  <sheetFormatPr defaultColWidth="9" defaultRowHeight="14.25"/>
  <cols>
    <col min="1" max="1" width="14.625" style="15" customWidth="1"/>
    <col min="2" max="2" width="134.5" style="14" customWidth="1"/>
    <col min="3" max="16384" width="9" style="14"/>
  </cols>
  <sheetData>
    <row r="1" s="14" customFormat="1" ht="147" customHeight="1" spans="1:21">
      <c r="A1" s="16" t="s">
        <v>1916</v>
      </c>
      <c r="B1" s="17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</row>
    <row r="2" s="14" customFormat="1" ht="52" customHeight="1" spans="1:21">
      <c r="A2" s="19">
        <v>1</v>
      </c>
      <c r="B2" s="20" t="s">
        <v>1917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</row>
    <row r="3" s="14" customFormat="1" ht="52" customHeight="1" spans="1:21">
      <c r="A3" s="19">
        <v>2</v>
      </c>
      <c r="B3" s="20" t="s">
        <v>1918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</row>
    <row r="4" s="14" customFormat="1" ht="52" customHeight="1" spans="1:21">
      <c r="A4" s="19">
        <v>3</v>
      </c>
      <c r="B4" s="20" t="s">
        <v>1919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</row>
    <row r="5" s="14" customFormat="1" ht="52" customHeight="1" spans="1:21">
      <c r="A5" s="19">
        <v>4</v>
      </c>
      <c r="B5" s="20" t="s">
        <v>1920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</row>
    <row r="6" s="14" customFormat="1" ht="16.5" spans="1:21">
      <c r="A6" s="15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="14" customFormat="1" ht="16.5" spans="1:21">
      <c r="A7" s="15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</row>
    <row r="8" s="14" customFormat="1" ht="16.5" spans="1:21">
      <c r="A8" s="15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</row>
    <row r="9" s="14" customFormat="1" ht="16.5" spans="1:21">
      <c r="A9" s="15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</row>
    <row r="10" s="14" customFormat="1" ht="16.5" spans="1:21">
      <c r="A10" s="15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</row>
    <row r="11" s="14" customFormat="1" ht="16.5" spans="1:21">
      <c r="A11" s="15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</row>
    <row r="12" s="14" customFormat="1" ht="16.5" spans="1:21">
      <c r="A12" s="15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</row>
    <row r="13" s="14" customFormat="1" ht="16.5" spans="1:21">
      <c r="A13" s="15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</row>
    <row r="14" s="14" customFormat="1" ht="16.5" spans="1:21">
      <c r="A14" s="15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</row>
    <row r="15" s="14" customFormat="1" ht="16.5" spans="1:21">
      <c r="A15" s="15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</row>
    <row r="16" s="14" customFormat="1" ht="16.5" spans="1:21">
      <c r="A16" s="15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</row>
    <row r="17" s="14" customFormat="1" ht="16.5" spans="1:21">
      <c r="A17" s="15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</row>
    <row r="18" s="14" customFormat="1" ht="16.5" spans="1:21">
      <c r="A18" s="15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</row>
    <row r="19" s="14" customFormat="1" ht="16.5" spans="1:21">
      <c r="A19" s="15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</row>
    <row r="20" s="14" customFormat="1" ht="16.5" spans="1:21">
      <c r="A20" s="15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</row>
    <row r="21" s="14" customFormat="1" ht="16.5" spans="1:21">
      <c r="A21" s="15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</row>
    <row r="22" s="14" customFormat="1" ht="16.5" spans="1:21">
      <c r="A22" s="15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</row>
    <row r="23" s="14" customFormat="1" ht="16.5" spans="1:21">
      <c r="A23" s="15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</row>
    <row r="24" s="14" customFormat="1" ht="16.5" spans="1:21">
      <c r="A24" s="15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</row>
    <row r="25" s="14" customFormat="1" ht="16.5" spans="1:21">
      <c r="A25" s="15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</row>
    <row r="26" s="14" customFormat="1" ht="16.5" spans="1:21">
      <c r="A26" s="15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</row>
    <row r="27" s="14" customFormat="1" ht="16.5" spans="1:21">
      <c r="A27" s="15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</row>
    <row r="28" s="14" customFormat="1" ht="16.5" spans="1:21">
      <c r="A28" s="15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</row>
    <row r="29" s="14" customFormat="1" ht="16.5" spans="1:21">
      <c r="A29" s="15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</row>
    <row r="30" s="14" customFormat="1" ht="16.5" spans="1:21">
      <c r="A30" s="15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</row>
    <row r="31" s="14" customFormat="1" ht="16.5" spans="1:21">
      <c r="A31" s="15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</row>
    <row r="32" s="14" customFormat="1" ht="16.5" spans="1:21">
      <c r="A32" s="15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</row>
    <row r="33" s="14" customFormat="1" ht="16.5" spans="1:21">
      <c r="A33" s="15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</row>
  </sheetData>
  <mergeCells count="1">
    <mergeCell ref="A1:B1"/>
  </mergeCells>
  <pageMargins left="0.75" right="0.75" top="1" bottom="1" header="0.511805555555556" footer="0.511805555555556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247"/>
  <sheetViews>
    <sheetView zoomScale="80" zoomScaleNormal="80" workbookViewId="0">
      <selection activeCell="A27" sqref="A27"/>
    </sheetView>
  </sheetViews>
  <sheetFormatPr defaultColWidth="9" defaultRowHeight="13.5"/>
  <cols>
    <col min="2" max="2" width="43.375" customWidth="1"/>
    <col min="3" max="13" width="16.125" customWidth="1"/>
  </cols>
  <sheetData>
    <row r="1" ht="33" customHeight="1" spans="1:27">
      <c r="A1" s="55" t="s">
        <v>1921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</row>
    <row r="2" ht="18" customHeight="1" spans="1:13">
      <c r="A2" s="9" t="s">
        <v>10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3">
      <c r="A3" s="23" t="s">
        <v>67</v>
      </c>
      <c r="B3" s="45" t="s">
        <v>1165</v>
      </c>
      <c r="C3" s="45" t="s">
        <v>69</v>
      </c>
      <c r="D3" s="45" t="s">
        <v>1835</v>
      </c>
      <c r="E3" s="45" t="s">
        <v>1922</v>
      </c>
      <c r="F3" s="45" t="s">
        <v>1923</v>
      </c>
      <c r="G3" s="45" t="s">
        <v>1924</v>
      </c>
      <c r="H3" s="45" t="s">
        <v>1925</v>
      </c>
      <c r="I3" s="45" t="s">
        <v>1926</v>
      </c>
      <c r="J3" s="45" t="s">
        <v>1927</v>
      </c>
      <c r="K3" s="45" t="s">
        <v>1928</v>
      </c>
      <c r="L3" s="45" t="s">
        <v>1929</v>
      </c>
      <c r="M3" s="45" t="s">
        <v>1930</v>
      </c>
    </row>
    <row r="4" spans="1:13">
      <c r="A4" s="23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</row>
    <row r="5" ht="15" customHeight="1" spans="1:13">
      <c r="A5" s="24">
        <v>10301</v>
      </c>
      <c r="B5" s="45" t="s">
        <v>1931</v>
      </c>
      <c r="C5" s="6">
        <f t="shared" ref="C5:M5" si="0">C6+C13+C21+C25+C32+C37+C42+C58+C67+C74+C78+C87+C96+C103+C112+C120+C125+C131+C139+C147+C155+C163+C172+C179+C188+C198+C207+C211+C217+C218+C219+C228+C243+C244</f>
        <v>30332</v>
      </c>
      <c r="D5" s="6">
        <f t="shared" si="0"/>
        <v>3276</v>
      </c>
      <c r="E5" s="6">
        <f t="shared" si="0"/>
        <v>0</v>
      </c>
      <c r="F5" s="6">
        <f t="shared" si="0"/>
        <v>0</v>
      </c>
      <c r="G5" s="47">
        <f t="shared" si="0"/>
        <v>0</v>
      </c>
      <c r="H5" s="6">
        <f t="shared" si="0"/>
        <v>0</v>
      </c>
      <c r="I5" s="6">
        <f t="shared" si="0"/>
        <v>0</v>
      </c>
      <c r="J5" s="6">
        <f t="shared" si="0"/>
        <v>0</v>
      </c>
      <c r="K5" s="47">
        <f t="shared" si="0"/>
        <v>84510</v>
      </c>
      <c r="L5" s="47">
        <f t="shared" si="0"/>
        <v>0</v>
      </c>
      <c r="M5" s="47">
        <f t="shared" si="0"/>
        <v>0</v>
      </c>
    </row>
    <row r="6" ht="15" customHeight="1" spans="1:13">
      <c r="A6" s="24">
        <v>1030166</v>
      </c>
      <c r="B6" s="48" t="s">
        <v>1932</v>
      </c>
      <c r="C6" s="25">
        <v>0</v>
      </c>
      <c r="D6" s="7">
        <v>0</v>
      </c>
      <c r="E6" s="7">
        <v>0</v>
      </c>
      <c r="F6" s="25">
        <v>0</v>
      </c>
      <c r="G6" s="50">
        <v>0</v>
      </c>
      <c r="H6" s="25">
        <v>0</v>
      </c>
      <c r="I6" s="25">
        <v>0</v>
      </c>
      <c r="J6" s="25">
        <v>0</v>
      </c>
      <c r="K6" s="49">
        <v>0</v>
      </c>
      <c r="L6" s="49">
        <v>0</v>
      </c>
      <c r="M6" s="49">
        <v>0</v>
      </c>
    </row>
    <row r="7" ht="15" customHeight="1" spans="1:13">
      <c r="A7" s="24"/>
      <c r="B7" s="48"/>
      <c r="C7" s="26"/>
      <c r="D7" s="41"/>
      <c r="E7" s="41"/>
      <c r="F7" s="26"/>
      <c r="G7" s="41"/>
      <c r="H7" s="41"/>
      <c r="I7" s="41"/>
      <c r="J7" s="41"/>
      <c r="K7" s="41"/>
      <c r="L7" s="41"/>
      <c r="M7" s="41"/>
    </row>
    <row r="8" ht="15" customHeight="1" spans="1:13">
      <c r="A8" s="24"/>
      <c r="B8" s="48"/>
      <c r="C8" s="26"/>
      <c r="D8" s="41"/>
      <c r="E8" s="41"/>
      <c r="F8" s="26"/>
      <c r="G8" s="41"/>
      <c r="H8" s="41"/>
      <c r="I8" s="41"/>
      <c r="J8" s="41"/>
      <c r="K8" s="41"/>
      <c r="L8" s="41"/>
      <c r="M8" s="41"/>
    </row>
    <row r="9" ht="15" customHeight="1" spans="1:13">
      <c r="A9" s="24"/>
      <c r="B9" s="48"/>
      <c r="C9" s="26"/>
      <c r="D9" s="41"/>
      <c r="E9" s="41"/>
      <c r="F9" s="26"/>
      <c r="G9" s="41"/>
      <c r="H9" s="41"/>
      <c r="I9" s="41"/>
      <c r="J9" s="41"/>
      <c r="K9" s="41"/>
      <c r="L9" s="41"/>
      <c r="M9" s="41"/>
    </row>
    <row r="10" ht="15" customHeight="1" spans="1:13">
      <c r="A10" s="24"/>
      <c r="B10" s="48"/>
      <c r="C10" s="26"/>
      <c r="D10" s="41"/>
      <c r="E10" s="41"/>
      <c r="F10" s="26"/>
      <c r="G10" s="41"/>
      <c r="H10" s="41"/>
      <c r="I10" s="41"/>
      <c r="J10" s="41"/>
      <c r="K10" s="41"/>
      <c r="L10" s="41"/>
      <c r="M10" s="41"/>
    </row>
    <row r="11" ht="15" customHeight="1" spans="1:13">
      <c r="A11" s="24"/>
      <c r="B11" s="48"/>
      <c r="C11" s="26"/>
      <c r="D11" s="41"/>
      <c r="E11" s="41"/>
      <c r="F11" s="26"/>
      <c r="G11" s="41"/>
      <c r="H11" s="41"/>
      <c r="I11" s="41"/>
      <c r="J11" s="41"/>
      <c r="K11" s="41"/>
      <c r="L11" s="41"/>
      <c r="M11" s="41"/>
    </row>
    <row r="12" ht="15" customHeight="1" spans="1:13">
      <c r="A12" s="24"/>
      <c r="B12" s="48"/>
      <c r="C12" s="26"/>
      <c r="D12" s="41"/>
      <c r="E12" s="41"/>
      <c r="F12" s="26"/>
      <c r="G12" s="41"/>
      <c r="H12" s="41"/>
      <c r="I12" s="41"/>
      <c r="J12" s="41"/>
      <c r="K12" s="41"/>
      <c r="L12" s="41"/>
      <c r="M12" s="41"/>
    </row>
    <row r="13" ht="15" customHeight="1" spans="1:13">
      <c r="A13" s="24">
        <v>1030129</v>
      </c>
      <c r="B13" s="48" t="s">
        <v>1933</v>
      </c>
      <c r="C13" s="25">
        <v>0</v>
      </c>
      <c r="D13" s="7">
        <v>0</v>
      </c>
      <c r="E13" s="7">
        <v>0</v>
      </c>
      <c r="F13" s="25">
        <v>0</v>
      </c>
      <c r="G13" s="50">
        <v>0</v>
      </c>
      <c r="H13" s="25">
        <v>0</v>
      </c>
      <c r="I13" s="25">
        <v>0</v>
      </c>
      <c r="J13" s="25">
        <v>0</v>
      </c>
      <c r="K13" s="49">
        <v>0</v>
      </c>
      <c r="L13" s="49">
        <v>0</v>
      </c>
      <c r="M13" s="49">
        <v>0</v>
      </c>
    </row>
    <row r="14" ht="15" customHeight="1" spans="1:13">
      <c r="A14" s="24"/>
      <c r="B14" s="48"/>
      <c r="C14" s="26"/>
      <c r="D14" s="41"/>
      <c r="E14" s="41"/>
      <c r="F14" s="26"/>
      <c r="G14" s="41"/>
      <c r="H14" s="41"/>
      <c r="I14" s="41"/>
      <c r="J14" s="41"/>
      <c r="K14" s="41"/>
      <c r="L14" s="41"/>
      <c r="M14" s="41"/>
    </row>
    <row r="15" ht="15" customHeight="1" spans="1:13">
      <c r="A15" s="24"/>
      <c r="B15" s="48"/>
      <c r="C15" s="26"/>
      <c r="D15" s="41"/>
      <c r="E15" s="41"/>
      <c r="F15" s="26"/>
      <c r="G15" s="41"/>
      <c r="H15" s="41"/>
      <c r="I15" s="41"/>
      <c r="J15" s="41"/>
      <c r="K15" s="41"/>
      <c r="L15" s="41"/>
      <c r="M15" s="41"/>
    </row>
    <row r="16" ht="15" customHeight="1" spans="1:13">
      <c r="A16" s="24"/>
      <c r="B16" s="24"/>
      <c r="C16" s="26"/>
      <c r="D16" s="41"/>
      <c r="E16" s="41"/>
      <c r="F16" s="26"/>
      <c r="G16" s="41"/>
      <c r="H16" s="41"/>
      <c r="I16" s="41"/>
      <c r="J16" s="41"/>
      <c r="K16" s="41"/>
      <c r="L16" s="41"/>
      <c r="M16" s="41"/>
    </row>
    <row r="17" ht="15" customHeight="1" spans="1:13">
      <c r="A17" s="24"/>
      <c r="B17" s="24"/>
      <c r="C17" s="26"/>
      <c r="D17" s="41"/>
      <c r="E17" s="41"/>
      <c r="F17" s="26"/>
      <c r="G17" s="41"/>
      <c r="H17" s="41"/>
      <c r="I17" s="41"/>
      <c r="J17" s="41"/>
      <c r="K17" s="41"/>
      <c r="L17" s="41"/>
      <c r="M17" s="41"/>
    </row>
    <row r="18" ht="15" customHeight="1" spans="1:13">
      <c r="A18" s="24"/>
      <c r="B18" s="24"/>
      <c r="C18" s="26"/>
      <c r="D18" s="41"/>
      <c r="E18" s="41"/>
      <c r="F18" s="26"/>
      <c r="G18" s="41"/>
      <c r="H18" s="41"/>
      <c r="I18" s="41"/>
      <c r="J18" s="41"/>
      <c r="K18" s="41"/>
      <c r="L18" s="41"/>
      <c r="M18" s="41"/>
    </row>
    <row r="19" ht="15" customHeight="1" spans="1:13">
      <c r="A19" s="24"/>
      <c r="B19" s="24"/>
      <c r="C19" s="26"/>
      <c r="D19" s="41"/>
      <c r="E19" s="41"/>
      <c r="F19" s="26"/>
      <c r="G19" s="41"/>
      <c r="H19" s="41"/>
      <c r="I19" s="41"/>
      <c r="J19" s="41"/>
      <c r="K19" s="41"/>
      <c r="L19" s="41"/>
      <c r="M19" s="41"/>
    </row>
    <row r="20" ht="15" customHeight="1" spans="1:13">
      <c r="A20" s="24"/>
      <c r="B20" s="24"/>
      <c r="C20" s="26"/>
      <c r="D20" s="41"/>
      <c r="E20" s="41"/>
      <c r="F20" s="26"/>
      <c r="G20" s="41"/>
      <c r="H20" s="41"/>
      <c r="I20" s="41"/>
      <c r="J20" s="41"/>
      <c r="K20" s="41"/>
      <c r="L20" s="41"/>
      <c r="M20" s="41"/>
    </row>
    <row r="21" ht="15" customHeight="1" spans="1:13">
      <c r="A21" s="24">
        <v>1030149</v>
      </c>
      <c r="B21" s="48" t="s">
        <v>1934</v>
      </c>
      <c r="C21" s="25">
        <v>0</v>
      </c>
      <c r="D21" s="7">
        <v>0</v>
      </c>
      <c r="E21" s="7">
        <v>0</v>
      </c>
      <c r="F21" s="25">
        <v>0</v>
      </c>
      <c r="G21" s="50">
        <v>0</v>
      </c>
      <c r="H21" s="25">
        <v>0</v>
      </c>
      <c r="I21" s="25">
        <v>0</v>
      </c>
      <c r="J21" s="25">
        <v>0</v>
      </c>
      <c r="K21" s="49">
        <v>0</v>
      </c>
      <c r="L21" s="49">
        <v>0</v>
      </c>
      <c r="M21" s="49">
        <v>0</v>
      </c>
    </row>
    <row r="22" ht="15" customHeight="1" spans="1:13">
      <c r="A22" s="24"/>
      <c r="B22" s="48"/>
      <c r="C22" s="26"/>
      <c r="D22" s="41"/>
      <c r="E22" s="41"/>
      <c r="F22" s="26"/>
      <c r="G22" s="41"/>
      <c r="H22" s="41"/>
      <c r="I22" s="41"/>
      <c r="J22" s="41"/>
      <c r="K22" s="41"/>
      <c r="L22" s="41"/>
      <c r="M22" s="41"/>
    </row>
    <row r="23" ht="15" customHeight="1" spans="1:13">
      <c r="A23" s="24"/>
      <c r="B23" s="48"/>
      <c r="C23" s="26"/>
      <c r="D23" s="41"/>
      <c r="E23" s="41"/>
      <c r="F23" s="26"/>
      <c r="G23" s="41"/>
      <c r="H23" s="41"/>
      <c r="I23" s="41"/>
      <c r="J23" s="41"/>
      <c r="K23" s="41"/>
      <c r="L23" s="41"/>
      <c r="M23" s="41"/>
    </row>
    <row r="24" ht="15" customHeight="1" spans="1:13">
      <c r="A24" s="24"/>
      <c r="B24" s="48"/>
      <c r="C24" s="26"/>
      <c r="D24" s="41"/>
      <c r="E24" s="41"/>
      <c r="F24" s="26"/>
      <c r="G24" s="41"/>
      <c r="H24" s="41"/>
      <c r="I24" s="41"/>
      <c r="J24" s="41"/>
      <c r="K24" s="41"/>
      <c r="L24" s="41"/>
      <c r="M24" s="41"/>
    </row>
    <row r="25" ht="15" customHeight="1" spans="1:13">
      <c r="A25" s="24">
        <v>1030157</v>
      </c>
      <c r="B25" s="48" t="s">
        <v>1935</v>
      </c>
      <c r="C25" s="25">
        <v>0</v>
      </c>
      <c r="D25" s="7">
        <v>0</v>
      </c>
      <c r="E25" s="7">
        <v>0</v>
      </c>
      <c r="F25" s="25">
        <v>0</v>
      </c>
      <c r="G25" s="50">
        <v>0</v>
      </c>
      <c r="H25" s="25">
        <v>0</v>
      </c>
      <c r="I25" s="25">
        <v>0</v>
      </c>
      <c r="J25" s="25">
        <v>0</v>
      </c>
      <c r="K25" s="49">
        <v>0</v>
      </c>
      <c r="L25" s="49">
        <v>0</v>
      </c>
      <c r="M25" s="49">
        <v>0</v>
      </c>
    </row>
    <row r="26" ht="15" customHeight="1" spans="1:13">
      <c r="A26" s="24"/>
      <c r="B26" s="48"/>
      <c r="C26" s="26"/>
      <c r="D26" s="41"/>
      <c r="E26" s="41"/>
      <c r="F26" s="26"/>
      <c r="G26" s="41"/>
      <c r="H26" s="41"/>
      <c r="I26" s="41"/>
      <c r="J26" s="41"/>
      <c r="K26" s="41"/>
      <c r="L26" s="41"/>
      <c r="M26" s="41"/>
    </row>
    <row r="27" ht="15" customHeight="1" spans="1:13">
      <c r="A27" s="24"/>
      <c r="B27" s="48"/>
      <c r="C27" s="26"/>
      <c r="D27" s="41"/>
      <c r="E27" s="41"/>
      <c r="F27" s="26"/>
      <c r="G27" s="41"/>
      <c r="H27" s="41"/>
      <c r="I27" s="41"/>
      <c r="J27" s="41"/>
      <c r="K27" s="41"/>
      <c r="L27" s="41"/>
      <c r="M27" s="41"/>
    </row>
    <row r="28" ht="15" customHeight="1" spans="1:13">
      <c r="A28" s="24"/>
      <c r="B28" s="48"/>
      <c r="C28" s="26"/>
      <c r="D28" s="41"/>
      <c r="E28" s="41"/>
      <c r="F28" s="26"/>
      <c r="G28" s="41"/>
      <c r="H28" s="41"/>
      <c r="I28" s="41"/>
      <c r="J28" s="41"/>
      <c r="K28" s="41"/>
      <c r="L28" s="41"/>
      <c r="M28" s="41"/>
    </row>
    <row r="29" ht="15" customHeight="1" spans="1:13">
      <c r="A29" s="24"/>
      <c r="B29" s="48"/>
      <c r="C29" s="26"/>
      <c r="D29" s="41"/>
      <c r="E29" s="41"/>
      <c r="F29" s="26"/>
      <c r="G29" s="41"/>
      <c r="H29" s="41"/>
      <c r="I29" s="41"/>
      <c r="J29" s="41"/>
      <c r="K29" s="41"/>
      <c r="L29" s="41"/>
      <c r="M29" s="41"/>
    </row>
    <row r="30" ht="15" customHeight="1" spans="1:13">
      <c r="A30" s="24"/>
      <c r="B30" s="48"/>
      <c r="C30" s="26"/>
      <c r="D30" s="41"/>
      <c r="E30" s="41"/>
      <c r="F30" s="26"/>
      <c r="G30" s="41"/>
      <c r="H30" s="41"/>
      <c r="I30" s="41"/>
      <c r="J30" s="41"/>
      <c r="K30" s="41"/>
      <c r="L30" s="41"/>
      <c r="M30" s="41"/>
    </row>
    <row r="31" ht="15" customHeight="1" spans="1:13">
      <c r="A31" s="24"/>
      <c r="B31" s="48"/>
      <c r="C31" s="26"/>
      <c r="D31" s="41"/>
      <c r="E31" s="41"/>
      <c r="F31" s="26"/>
      <c r="G31" s="41"/>
      <c r="H31" s="41"/>
      <c r="I31" s="41"/>
      <c r="J31" s="41"/>
      <c r="K31" s="41"/>
      <c r="L31" s="41"/>
      <c r="M31" s="41"/>
    </row>
    <row r="32" ht="15" customHeight="1" spans="1:13">
      <c r="A32" s="24">
        <v>1030168</v>
      </c>
      <c r="B32" s="48" t="s">
        <v>1936</v>
      </c>
      <c r="C32" s="25">
        <v>0</v>
      </c>
      <c r="D32" s="7">
        <v>0</v>
      </c>
      <c r="E32" s="7">
        <v>0</v>
      </c>
      <c r="F32" s="25">
        <v>0</v>
      </c>
      <c r="G32" s="50">
        <v>0</v>
      </c>
      <c r="H32" s="25">
        <v>0</v>
      </c>
      <c r="I32" s="25">
        <v>0</v>
      </c>
      <c r="J32" s="25">
        <v>0</v>
      </c>
      <c r="K32" s="49">
        <v>0</v>
      </c>
      <c r="L32" s="49">
        <v>0</v>
      </c>
      <c r="M32" s="49">
        <v>0</v>
      </c>
    </row>
    <row r="33" ht="15" customHeight="1" spans="1:13">
      <c r="A33" s="24"/>
      <c r="B33" s="48"/>
      <c r="C33" s="41"/>
      <c r="D33" s="41"/>
      <c r="E33" s="41"/>
      <c r="F33" s="42"/>
      <c r="G33" s="41"/>
      <c r="H33" s="41"/>
      <c r="I33" s="41"/>
      <c r="J33" s="41"/>
      <c r="K33" s="41"/>
      <c r="L33" s="41"/>
      <c r="M33" s="41"/>
    </row>
    <row r="34" ht="15" customHeight="1" spans="1:13">
      <c r="A34" s="24"/>
      <c r="B34" s="48"/>
      <c r="C34" s="41"/>
      <c r="D34" s="41"/>
      <c r="E34" s="41"/>
      <c r="F34" s="42"/>
      <c r="G34" s="41"/>
      <c r="H34" s="41"/>
      <c r="I34" s="41"/>
      <c r="J34" s="41"/>
      <c r="K34" s="41"/>
      <c r="L34" s="41"/>
      <c r="M34" s="41"/>
    </row>
    <row r="35" ht="15" customHeight="1" spans="1:13">
      <c r="A35" s="24"/>
      <c r="B35" s="48"/>
      <c r="C35" s="41"/>
      <c r="D35" s="41"/>
      <c r="E35" s="41"/>
      <c r="F35" s="42"/>
      <c r="G35" s="41"/>
      <c r="H35" s="41"/>
      <c r="I35" s="41"/>
      <c r="J35" s="41"/>
      <c r="K35" s="41"/>
      <c r="L35" s="41"/>
      <c r="M35" s="41"/>
    </row>
    <row r="36" ht="15" customHeight="1" spans="1:13">
      <c r="A36" s="24"/>
      <c r="B36" s="48"/>
      <c r="C36" s="26"/>
      <c r="D36" s="41"/>
      <c r="E36" s="41"/>
      <c r="F36" s="26"/>
      <c r="G36" s="41"/>
      <c r="H36" s="41"/>
      <c r="I36" s="41"/>
      <c r="J36" s="41"/>
      <c r="K36" s="41"/>
      <c r="L36" s="41"/>
      <c r="M36" s="41"/>
    </row>
    <row r="37" ht="15" customHeight="1" spans="1:13">
      <c r="A37" s="24">
        <v>1030175</v>
      </c>
      <c r="B37" s="48" t="s">
        <v>1937</v>
      </c>
      <c r="C37" s="6">
        <f t="shared" ref="C37:M37" si="1">C38+C39</f>
        <v>0</v>
      </c>
      <c r="D37" s="6">
        <f t="shared" si="1"/>
        <v>0</v>
      </c>
      <c r="E37" s="6">
        <f t="shared" si="1"/>
        <v>0</v>
      </c>
      <c r="F37" s="6">
        <f t="shared" si="1"/>
        <v>0</v>
      </c>
      <c r="G37" s="47">
        <f t="shared" si="1"/>
        <v>0</v>
      </c>
      <c r="H37" s="6">
        <f t="shared" si="1"/>
        <v>0</v>
      </c>
      <c r="I37" s="6">
        <f t="shared" si="1"/>
        <v>0</v>
      </c>
      <c r="J37" s="6">
        <f t="shared" si="1"/>
        <v>0</v>
      </c>
      <c r="K37" s="47">
        <f t="shared" si="1"/>
        <v>0</v>
      </c>
      <c r="L37" s="47">
        <f t="shared" si="1"/>
        <v>0</v>
      </c>
      <c r="M37" s="47">
        <f t="shared" si="1"/>
        <v>0</v>
      </c>
    </row>
    <row r="38" ht="15" customHeight="1" spans="1:13">
      <c r="A38" s="24">
        <v>103017501</v>
      </c>
      <c r="B38" s="24" t="s">
        <v>1938</v>
      </c>
      <c r="C38" s="25">
        <v>0</v>
      </c>
      <c r="D38" s="7">
        <v>0</v>
      </c>
      <c r="E38" s="7">
        <v>0</v>
      </c>
      <c r="F38" s="25">
        <v>0</v>
      </c>
      <c r="G38" s="50">
        <v>0</v>
      </c>
      <c r="H38" s="25">
        <v>0</v>
      </c>
      <c r="I38" s="25">
        <v>0</v>
      </c>
      <c r="J38" s="25">
        <v>0</v>
      </c>
      <c r="K38" s="49">
        <v>0</v>
      </c>
      <c r="L38" s="49">
        <v>0</v>
      </c>
      <c r="M38" s="49">
        <v>0</v>
      </c>
    </row>
    <row r="39" ht="15" customHeight="1" spans="1:13">
      <c r="A39" s="24">
        <v>103017502</v>
      </c>
      <c r="B39" s="24" t="s">
        <v>1939</v>
      </c>
      <c r="C39" s="25">
        <v>0</v>
      </c>
      <c r="D39" s="7">
        <v>0</v>
      </c>
      <c r="E39" s="7">
        <v>0</v>
      </c>
      <c r="F39" s="25">
        <v>0</v>
      </c>
      <c r="G39" s="50">
        <v>0</v>
      </c>
      <c r="H39" s="25">
        <v>0</v>
      </c>
      <c r="I39" s="25">
        <v>0</v>
      </c>
      <c r="J39" s="25">
        <v>0</v>
      </c>
      <c r="K39" s="49">
        <v>0</v>
      </c>
      <c r="L39" s="49">
        <v>0</v>
      </c>
      <c r="M39" s="49">
        <v>0</v>
      </c>
    </row>
    <row r="40" ht="15" customHeight="1" spans="1:13">
      <c r="A40" s="24"/>
      <c r="B40" s="24"/>
      <c r="C40" s="26"/>
      <c r="D40" s="41"/>
      <c r="E40" s="41"/>
      <c r="F40" s="26"/>
      <c r="G40" s="41"/>
      <c r="H40" s="41"/>
      <c r="I40" s="41"/>
      <c r="J40" s="41"/>
      <c r="K40" s="41"/>
      <c r="L40" s="41"/>
      <c r="M40" s="41"/>
    </row>
    <row r="41" ht="15" customHeight="1" spans="1:13">
      <c r="A41" s="24"/>
      <c r="B41" s="24"/>
      <c r="C41" s="26"/>
      <c r="D41" s="41"/>
      <c r="E41" s="41"/>
      <c r="F41" s="26"/>
      <c r="G41" s="41"/>
      <c r="H41" s="41"/>
      <c r="I41" s="41"/>
      <c r="J41" s="41"/>
      <c r="K41" s="41"/>
      <c r="L41" s="41"/>
      <c r="M41" s="41"/>
    </row>
    <row r="42" ht="15" customHeight="1" spans="1:13">
      <c r="A42" s="24">
        <v>1030148</v>
      </c>
      <c r="B42" s="48" t="s">
        <v>1940</v>
      </c>
      <c r="C42" s="6">
        <f t="shared" ref="C42:M42" si="2">SUM(C43:C47)</f>
        <v>29382</v>
      </c>
      <c r="D42" s="6">
        <f t="shared" si="2"/>
        <v>0</v>
      </c>
      <c r="E42" s="6">
        <f t="shared" si="2"/>
        <v>0</v>
      </c>
      <c r="F42" s="6">
        <f t="shared" si="2"/>
        <v>0</v>
      </c>
      <c r="G42" s="47">
        <f t="shared" si="2"/>
        <v>0</v>
      </c>
      <c r="H42" s="6">
        <f t="shared" si="2"/>
        <v>0</v>
      </c>
      <c r="I42" s="6">
        <f t="shared" si="2"/>
        <v>0</v>
      </c>
      <c r="J42" s="6">
        <f t="shared" si="2"/>
        <v>0</v>
      </c>
      <c r="K42" s="47">
        <f t="shared" si="2"/>
        <v>84510</v>
      </c>
      <c r="L42" s="47">
        <f t="shared" si="2"/>
        <v>0</v>
      </c>
      <c r="M42" s="47">
        <f t="shared" si="2"/>
        <v>0</v>
      </c>
    </row>
    <row r="43" ht="15" customHeight="1" spans="1:13">
      <c r="A43" s="24">
        <v>103014801</v>
      </c>
      <c r="B43" s="24" t="s">
        <v>1941</v>
      </c>
      <c r="C43" s="25">
        <v>29382</v>
      </c>
      <c r="D43" s="7">
        <v>0</v>
      </c>
      <c r="E43" s="7">
        <v>0</v>
      </c>
      <c r="F43" s="25">
        <v>0</v>
      </c>
      <c r="G43" s="50">
        <v>0</v>
      </c>
      <c r="H43" s="25">
        <v>0</v>
      </c>
      <c r="I43" s="25">
        <v>0</v>
      </c>
      <c r="J43" s="25">
        <v>0</v>
      </c>
      <c r="K43" s="49">
        <v>84510</v>
      </c>
      <c r="L43" s="49">
        <v>0</v>
      </c>
      <c r="M43" s="49">
        <v>0</v>
      </c>
    </row>
    <row r="44" ht="15" customHeight="1" spans="1:13">
      <c r="A44" s="24">
        <v>103014802</v>
      </c>
      <c r="B44" s="24" t="s">
        <v>1942</v>
      </c>
      <c r="C44" s="25">
        <v>0</v>
      </c>
      <c r="D44" s="7">
        <v>0</v>
      </c>
      <c r="E44" s="7">
        <v>0</v>
      </c>
      <c r="F44" s="25">
        <v>0</v>
      </c>
      <c r="G44" s="50">
        <v>0</v>
      </c>
      <c r="H44" s="25">
        <v>0</v>
      </c>
      <c r="I44" s="25">
        <v>0</v>
      </c>
      <c r="J44" s="25">
        <v>0</v>
      </c>
      <c r="K44" s="49">
        <v>0</v>
      </c>
      <c r="L44" s="49">
        <v>0</v>
      </c>
      <c r="M44" s="49">
        <v>0</v>
      </c>
    </row>
    <row r="45" ht="15" customHeight="1" spans="1:13">
      <c r="A45" s="24">
        <v>103014803</v>
      </c>
      <c r="B45" s="24" t="s">
        <v>1943</v>
      </c>
      <c r="C45" s="25">
        <v>0</v>
      </c>
      <c r="D45" s="7">
        <v>0</v>
      </c>
      <c r="E45" s="7">
        <v>0</v>
      </c>
      <c r="F45" s="25">
        <v>0</v>
      </c>
      <c r="G45" s="50">
        <v>0</v>
      </c>
      <c r="H45" s="25">
        <v>0</v>
      </c>
      <c r="I45" s="25">
        <v>0</v>
      </c>
      <c r="J45" s="25">
        <v>0</v>
      </c>
      <c r="K45" s="49">
        <v>0</v>
      </c>
      <c r="L45" s="49">
        <v>0</v>
      </c>
      <c r="M45" s="49">
        <v>0</v>
      </c>
    </row>
    <row r="46" ht="15" customHeight="1" spans="1:13">
      <c r="A46" s="24">
        <v>103014898</v>
      </c>
      <c r="B46" s="24" t="s">
        <v>1944</v>
      </c>
      <c r="C46" s="25">
        <v>0</v>
      </c>
      <c r="D46" s="7">
        <v>0</v>
      </c>
      <c r="E46" s="7">
        <v>0</v>
      </c>
      <c r="F46" s="25">
        <v>0</v>
      </c>
      <c r="G46" s="50">
        <v>0</v>
      </c>
      <c r="H46" s="25">
        <v>0</v>
      </c>
      <c r="I46" s="25">
        <v>0</v>
      </c>
      <c r="J46" s="25">
        <v>0</v>
      </c>
      <c r="K46" s="49">
        <v>0</v>
      </c>
      <c r="L46" s="49">
        <v>0</v>
      </c>
      <c r="M46" s="49">
        <v>0</v>
      </c>
    </row>
    <row r="47" ht="15" customHeight="1" spans="1:13">
      <c r="A47" s="24">
        <v>103014899</v>
      </c>
      <c r="B47" s="24" t="s">
        <v>1945</v>
      </c>
      <c r="C47" s="25">
        <v>0</v>
      </c>
      <c r="D47" s="7">
        <v>0</v>
      </c>
      <c r="E47" s="7">
        <v>0</v>
      </c>
      <c r="F47" s="25">
        <v>0</v>
      </c>
      <c r="G47" s="50">
        <v>0</v>
      </c>
      <c r="H47" s="25">
        <v>0</v>
      </c>
      <c r="I47" s="25">
        <v>0</v>
      </c>
      <c r="J47" s="25">
        <v>0</v>
      </c>
      <c r="K47" s="49">
        <v>0</v>
      </c>
      <c r="L47" s="49">
        <v>0</v>
      </c>
      <c r="M47" s="49">
        <v>0</v>
      </c>
    </row>
    <row r="48" ht="15" customHeight="1" spans="1:13">
      <c r="A48" s="24"/>
      <c r="B48" s="24"/>
      <c r="C48" s="26"/>
      <c r="D48" s="41"/>
      <c r="E48" s="41"/>
      <c r="F48" s="26"/>
      <c r="G48" s="41"/>
      <c r="H48" s="41"/>
      <c r="I48" s="41"/>
      <c r="J48" s="41"/>
      <c r="K48" s="41"/>
      <c r="L48" s="41"/>
      <c r="M48" s="41"/>
    </row>
    <row r="49" ht="15" customHeight="1" spans="1:13">
      <c r="A49" s="24"/>
      <c r="B49" s="24"/>
      <c r="C49" s="26"/>
      <c r="D49" s="41"/>
      <c r="E49" s="41"/>
      <c r="F49" s="26"/>
      <c r="G49" s="41"/>
      <c r="H49" s="41"/>
      <c r="I49" s="41"/>
      <c r="J49" s="41"/>
      <c r="K49" s="41"/>
      <c r="L49" s="41"/>
      <c r="M49" s="41"/>
    </row>
    <row r="50" ht="15" customHeight="1" spans="1:13">
      <c r="A50" s="24"/>
      <c r="B50" s="24"/>
      <c r="C50" s="26"/>
      <c r="D50" s="41"/>
      <c r="E50" s="41"/>
      <c r="F50" s="26"/>
      <c r="G50" s="41"/>
      <c r="H50" s="41"/>
      <c r="I50" s="41"/>
      <c r="J50" s="41"/>
      <c r="K50" s="41"/>
      <c r="L50" s="41"/>
      <c r="M50" s="41"/>
    </row>
    <row r="51" ht="15" customHeight="1" spans="1:13">
      <c r="A51" s="24"/>
      <c r="B51" s="24"/>
      <c r="C51" s="26"/>
      <c r="D51" s="41"/>
      <c r="E51" s="41"/>
      <c r="F51" s="26"/>
      <c r="G51" s="41"/>
      <c r="H51" s="41"/>
      <c r="I51" s="41"/>
      <c r="J51" s="41"/>
      <c r="K51" s="41"/>
      <c r="L51" s="41"/>
      <c r="M51" s="41"/>
    </row>
    <row r="52" ht="15" customHeight="1" spans="1:13">
      <c r="A52" s="24"/>
      <c r="B52" s="24"/>
      <c r="C52" s="26"/>
      <c r="D52" s="41"/>
      <c r="E52" s="41"/>
      <c r="F52" s="26"/>
      <c r="G52" s="41"/>
      <c r="H52" s="41"/>
      <c r="I52" s="41"/>
      <c r="J52" s="41"/>
      <c r="K52" s="41"/>
      <c r="L52" s="41"/>
      <c r="M52" s="41"/>
    </row>
    <row r="53" ht="15" customHeight="1" spans="1:13">
      <c r="A53" s="24"/>
      <c r="B53" s="24"/>
      <c r="C53" s="26"/>
      <c r="D53" s="41"/>
      <c r="E53" s="41"/>
      <c r="F53" s="26"/>
      <c r="G53" s="41"/>
      <c r="H53" s="41"/>
      <c r="I53" s="41"/>
      <c r="J53" s="41"/>
      <c r="K53" s="41"/>
      <c r="L53" s="41"/>
      <c r="M53" s="41"/>
    </row>
    <row r="54" ht="15" customHeight="1" spans="1:13">
      <c r="A54" s="24"/>
      <c r="B54" s="24"/>
      <c r="C54" s="26"/>
      <c r="D54" s="41"/>
      <c r="E54" s="41"/>
      <c r="F54" s="26"/>
      <c r="G54" s="41"/>
      <c r="H54" s="41"/>
      <c r="I54" s="41"/>
      <c r="J54" s="41"/>
      <c r="K54" s="41"/>
      <c r="L54" s="41"/>
      <c r="M54" s="41"/>
    </row>
    <row r="55" ht="15" customHeight="1" spans="1:13">
      <c r="A55" s="24"/>
      <c r="B55" s="24"/>
      <c r="C55" s="26"/>
      <c r="D55" s="41"/>
      <c r="E55" s="41"/>
      <c r="F55" s="26"/>
      <c r="G55" s="41"/>
      <c r="H55" s="41"/>
      <c r="I55" s="41"/>
      <c r="J55" s="41"/>
      <c r="K55" s="41"/>
      <c r="L55" s="41"/>
      <c r="M55" s="41"/>
    </row>
    <row r="56" ht="15" customHeight="1" spans="1:13">
      <c r="A56" s="24"/>
      <c r="B56" s="24"/>
      <c r="C56" s="26"/>
      <c r="D56" s="41"/>
      <c r="E56" s="41"/>
      <c r="F56" s="26"/>
      <c r="G56" s="41"/>
      <c r="H56" s="41"/>
      <c r="I56" s="41"/>
      <c r="J56" s="41"/>
      <c r="K56" s="41"/>
      <c r="L56" s="41"/>
      <c r="M56" s="41"/>
    </row>
    <row r="57" ht="15" customHeight="1" spans="1:13">
      <c r="A57" s="24"/>
      <c r="B57" s="24"/>
      <c r="C57" s="26"/>
      <c r="D57" s="41"/>
      <c r="E57" s="41"/>
      <c r="F57" s="26"/>
      <c r="G57" s="41"/>
      <c r="H57" s="41"/>
      <c r="I57" s="41"/>
      <c r="J57" s="41"/>
      <c r="K57" s="41"/>
      <c r="L57" s="41"/>
      <c r="M57" s="41"/>
    </row>
    <row r="58" ht="15" customHeight="1" spans="1:13">
      <c r="A58" s="24">
        <v>1030144</v>
      </c>
      <c r="B58" s="48" t="s">
        <v>1946</v>
      </c>
      <c r="C58" s="25">
        <v>166</v>
      </c>
      <c r="D58" s="7">
        <v>0</v>
      </c>
      <c r="E58" s="7">
        <v>0</v>
      </c>
      <c r="F58" s="25">
        <v>0</v>
      </c>
      <c r="G58" s="50">
        <v>0</v>
      </c>
      <c r="H58" s="25">
        <v>0</v>
      </c>
      <c r="I58" s="25">
        <v>0</v>
      </c>
      <c r="J58" s="25">
        <v>0</v>
      </c>
      <c r="K58" s="49">
        <v>0</v>
      </c>
      <c r="L58" s="49">
        <v>0</v>
      </c>
      <c r="M58" s="49">
        <v>0</v>
      </c>
    </row>
    <row r="59" ht="15" customHeight="1" spans="1:13">
      <c r="A59" s="24"/>
      <c r="B59" s="48"/>
      <c r="C59" s="26"/>
      <c r="D59" s="41"/>
      <c r="E59" s="41"/>
      <c r="F59" s="26"/>
      <c r="G59" s="41"/>
      <c r="H59" s="41"/>
      <c r="I59" s="41"/>
      <c r="J59" s="41"/>
      <c r="K59" s="41"/>
      <c r="L59" s="41"/>
      <c r="M59" s="41"/>
    </row>
    <row r="60" ht="15" customHeight="1" spans="1:13">
      <c r="A60" s="24"/>
      <c r="B60" s="48"/>
      <c r="C60" s="26"/>
      <c r="D60" s="41"/>
      <c r="E60" s="41"/>
      <c r="F60" s="26"/>
      <c r="G60" s="41"/>
      <c r="H60" s="41"/>
      <c r="I60" s="41"/>
      <c r="J60" s="41"/>
      <c r="K60" s="41"/>
      <c r="L60" s="41"/>
      <c r="M60" s="41"/>
    </row>
    <row r="61" ht="15" customHeight="1" spans="1:13">
      <c r="A61" s="24"/>
      <c r="B61" s="48"/>
      <c r="C61" s="26"/>
      <c r="D61" s="41"/>
      <c r="E61" s="41"/>
      <c r="F61" s="26"/>
      <c r="G61" s="41"/>
      <c r="H61" s="41"/>
      <c r="I61" s="41"/>
      <c r="J61" s="41"/>
      <c r="K61" s="41"/>
      <c r="L61" s="41"/>
      <c r="M61" s="41"/>
    </row>
    <row r="62" ht="15" customHeight="1" spans="1:13">
      <c r="A62" s="24"/>
      <c r="B62" s="48"/>
      <c r="C62" s="26"/>
      <c r="D62" s="41"/>
      <c r="E62" s="41"/>
      <c r="F62" s="26"/>
      <c r="G62" s="41"/>
      <c r="H62" s="41"/>
      <c r="I62" s="41"/>
      <c r="J62" s="41"/>
      <c r="K62" s="41"/>
      <c r="L62" s="41"/>
      <c r="M62" s="41"/>
    </row>
    <row r="63" ht="15" customHeight="1" spans="1:13">
      <c r="A63" s="24"/>
      <c r="B63" s="48"/>
      <c r="C63" s="26"/>
      <c r="D63" s="41"/>
      <c r="E63" s="41"/>
      <c r="F63" s="26"/>
      <c r="G63" s="41"/>
      <c r="H63" s="41"/>
      <c r="I63" s="41"/>
      <c r="J63" s="41"/>
      <c r="K63" s="41"/>
      <c r="L63" s="41"/>
      <c r="M63" s="41"/>
    </row>
    <row r="64" ht="15" customHeight="1" spans="1:13">
      <c r="A64" s="24"/>
      <c r="B64" s="48"/>
      <c r="C64" s="26"/>
      <c r="D64" s="41"/>
      <c r="E64" s="41"/>
      <c r="F64" s="26"/>
      <c r="G64" s="41"/>
      <c r="H64" s="41"/>
      <c r="I64" s="41"/>
      <c r="J64" s="41"/>
      <c r="K64" s="41"/>
      <c r="L64" s="41"/>
      <c r="M64" s="41"/>
    </row>
    <row r="65" ht="15" customHeight="1" spans="1:13">
      <c r="A65" s="24"/>
      <c r="B65" s="48"/>
      <c r="C65" s="26"/>
      <c r="D65" s="41"/>
      <c r="E65" s="41"/>
      <c r="F65" s="26"/>
      <c r="G65" s="41"/>
      <c r="H65" s="41"/>
      <c r="I65" s="41"/>
      <c r="J65" s="41"/>
      <c r="K65" s="41"/>
      <c r="L65" s="41"/>
      <c r="M65" s="41"/>
    </row>
    <row r="66" ht="15" customHeight="1" spans="1:13">
      <c r="A66" s="24"/>
      <c r="B66" s="48"/>
      <c r="C66" s="26"/>
      <c r="D66" s="41"/>
      <c r="E66" s="41"/>
      <c r="F66" s="26"/>
      <c r="G66" s="41"/>
      <c r="H66" s="41"/>
      <c r="I66" s="41"/>
      <c r="J66" s="41"/>
      <c r="K66" s="41"/>
      <c r="L66" s="41"/>
      <c r="M66" s="41"/>
    </row>
    <row r="67" ht="15" customHeight="1" spans="1:13">
      <c r="A67" s="24">
        <v>1030146</v>
      </c>
      <c r="B67" s="48" t="s">
        <v>1947</v>
      </c>
      <c r="C67" s="25">
        <v>0</v>
      </c>
      <c r="D67" s="7">
        <v>0</v>
      </c>
      <c r="E67" s="7">
        <v>0</v>
      </c>
      <c r="F67" s="25">
        <v>0</v>
      </c>
      <c r="G67" s="50">
        <v>0</v>
      </c>
      <c r="H67" s="25">
        <v>0</v>
      </c>
      <c r="I67" s="25">
        <v>0</v>
      </c>
      <c r="J67" s="25">
        <v>0</v>
      </c>
      <c r="K67" s="49">
        <v>0</v>
      </c>
      <c r="L67" s="49">
        <v>0</v>
      </c>
      <c r="M67" s="49">
        <v>0</v>
      </c>
    </row>
    <row r="68" ht="15" customHeight="1" spans="1:13">
      <c r="A68" s="24"/>
      <c r="B68" s="24"/>
      <c r="C68" s="26"/>
      <c r="D68" s="41"/>
      <c r="E68" s="41"/>
      <c r="F68" s="26"/>
      <c r="G68" s="41"/>
      <c r="H68" s="41"/>
      <c r="I68" s="41"/>
      <c r="J68" s="41"/>
      <c r="K68" s="41"/>
      <c r="L68" s="41"/>
      <c r="M68" s="41"/>
    </row>
    <row r="69" ht="15" customHeight="1" spans="1:13">
      <c r="A69" s="24"/>
      <c r="B69" s="24"/>
      <c r="C69" s="26"/>
      <c r="D69" s="41"/>
      <c r="E69" s="41"/>
      <c r="F69" s="26"/>
      <c r="G69" s="41"/>
      <c r="H69" s="41"/>
      <c r="I69" s="41"/>
      <c r="J69" s="41"/>
      <c r="K69" s="41"/>
      <c r="L69" s="41"/>
      <c r="M69" s="41"/>
    </row>
    <row r="70" ht="15" customHeight="1" spans="1:13">
      <c r="A70" s="24"/>
      <c r="B70" s="24"/>
      <c r="C70" s="26"/>
      <c r="D70" s="41"/>
      <c r="E70" s="41"/>
      <c r="F70" s="26"/>
      <c r="G70" s="41"/>
      <c r="H70" s="41"/>
      <c r="I70" s="41"/>
      <c r="J70" s="41"/>
      <c r="K70" s="41"/>
      <c r="L70" s="41"/>
      <c r="M70" s="41"/>
    </row>
    <row r="71" ht="15" customHeight="1" spans="1:13">
      <c r="A71" s="24"/>
      <c r="B71" s="24"/>
      <c r="C71" s="26"/>
      <c r="D71" s="41"/>
      <c r="E71" s="41"/>
      <c r="F71" s="26"/>
      <c r="G71" s="41"/>
      <c r="H71" s="41"/>
      <c r="I71" s="41"/>
      <c r="J71" s="41"/>
      <c r="K71" s="41"/>
      <c r="L71" s="41"/>
      <c r="M71" s="41"/>
    </row>
    <row r="72" ht="15" customHeight="1" spans="1:13">
      <c r="A72" s="24"/>
      <c r="B72" s="24"/>
      <c r="C72" s="26"/>
      <c r="D72" s="41"/>
      <c r="E72" s="41"/>
      <c r="F72" s="26"/>
      <c r="G72" s="41"/>
      <c r="H72" s="41"/>
      <c r="I72" s="41"/>
      <c r="J72" s="41"/>
      <c r="K72" s="41"/>
      <c r="L72" s="41"/>
      <c r="M72" s="41"/>
    </row>
    <row r="73" ht="15" customHeight="1" spans="1:13">
      <c r="A73" s="24"/>
      <c r="B73" s="24"/>
      <c r="C73" s="26"/>
      <c r="D73" s="41"/>
      <c r="E73" s="41"/>
      <c r="F73" s="26"/>
      <c r="G73" s="41"/>
      <c r="H73" s="41"/>
      <c r="I73" s="41"/>
      <c r="J73" s="41"/>
      <c r="K73" s="41"/>
      <c r="L73" s="41"/>
      <c r="M73" s="41"/>
    </row>
    <row r="74" ht="15" customHeight="1" spans="1:13">
      <c r="A74" s="24">
        <v>1030147</v>
      </c>
      <c r="B74" s="48" t="s">
        <v>1948</v>
      </c>
      <c r="C74" s="25">
        <v>0</v>
      </c>
      <c r="D74" s="7">
        <v>0</v>
      </c>
      <c r="E74" s="7">
        <v>0</v>
      </c>
      <c r="F74" s="25">
        <v>0</v>
      </c>
      <c r="G74" s="50">
        <v>0</v>
      </c>
      <c r="H74" s="25">
        <v>0</v>
      </c>
      <c r="I74" s="25">
        <v>0</v>
      </c>
      <c r="J74" s="25">
        <v>0</v>
      </c>
      <c r="K74" s="49">
        <v>0</v>
      </c>
      <c r="L74" s="49">
        <v>0</v>
      </c>
      <c r="M74" s="49">
        <v>0</v>
      </c>
    </row>
    <row r="75" ht="15" customHeight="1" spans="1:13">
      <c r="A75" s="24"/>
      <c r="B75" s="48"/>
      <c r="C75" s="26"/>
      <c r="D75" s="41"/>
      <c r="E75" s="41"/>
      <c r="F75" s="26"/>
      <c r="G75" s="41"/>
      <c r="H75" s="41"/>
      <c r="I75" s="41"/>
      <c r="J75" s="41"/>
      <c r="K75" s="41"/>
      <c r="L75" s="41"/>
      <c r="M75" s="41"/>
    </row>
    <row r="76" ht="15" customHeight="1" spans="1:13">
      <c r="A76" s="24"/>
      <c r="B76" s="48"/>
      <c r="C76" s="26"/>
      <c r="D76" s="41"/>
      <c r="E76" s="41"/>
      <c r="F76" s="26"/>
      <c r="G76" s="41"/>
      <c r="H76" s="41"/>
      <c r="I76" s="41"/>
      <c r="J76" s="41"/>
      <c r="K76" s="41"/>
      <c r="L76" s="41"/>
      <c r="M76" s="41"/>
    </row>
    <row r="77" ht="15" customHeight="1" spans="1:13">
      <c r="A77" s="24"/>
      <c r="B77" s="48"/>
      <c r="C77" s="26"/>
      <c r="D77" s="41"/>
      <c r="E77" s="41"/>
      <c r="F77" s="26"/>
      <c r="G77" s="41"/>
      <c r="H77" s="41"/>
      <c r="I77" s="41"/>
      <c r="J77" s="41"/>
      <c r="K77" s="41"/>
      <c r="L77" s="41"/>
      <c r="M77" s="41"/>
    </row>
    <row r="78" ht="15" customHeight="1" spans="1:13">
      <c r="A78" s="24">
        <v>1030133</v>
      </c>
      <c r="B78" s="48" t="s">
        <v>1949</v>
      </c>
      <c r="C78" s="6">
        <f t="shared" ref="C78:M78" si="3">SUM(C79:C80)</f>
        <v>0</v>
      </c>
      <c r="D78" s="6">
        <f t="shared" si="3"/>
        <v>1731</v>
      </c>
      <c r="E78" s="6">
        <f t="shared" si="3"/>
        <v>0</v>
      </c>
      <c r="F78" s="6">
        <f>F79+F80</f>
        <v>0</v>
      </c>
      <c r="G78" s="47">
        <f t="shared" si="3"/>
        <v>0</v>
      </c>
      <c r="H78" s="6">
        <f t="shared" si="3"/>
        <v>0</v>
      </c>
      <c r="I78" s="6">
        <f t="shared" si="3"/>
        <v>0</v>
      </c>
      <c r="J78" s="6">
        <f t="shared" si="3"/>
        <v>0</v>
      </c>
      <c r="K78" s="47">
        <f t="shared" si="3"/>
        <v>0</v>
      </c>
      <c r="L78" s="47">
        <f t="shared" si="3"/>
        <v>0</v>
      </c>
      <c r="M78" s="47">
        <f t="shared" si="3"/>
        <v>0</v>
      </c>
    </row>
    <row r="79" ht="15" customHeight="1" spans="1:13">
      <c r="A79" s="24">
        <v>103013301</v>
      </c>
      <c r="B79" s="24" t="s">
        <v>1950</v>
      </c>
      <c r="C79" s="25">
        <v>0</v>
      </c>
      <c r="D79" s="7">
        <v>0</v>
      </c>
      <c r="E79" s="7">
        <v>0</v>
      </c>
      <c r="F79" s="25">
        <v>0</v>
      </c>
      <c r="G79" s="50">
        <v>0</v>
      </c>
      <c r="H79" s="25">
        <v>0</v>
      </c>
      <c r="I79" s="25">
        <v>0</v>
      </c>
      <c r="J79" s="25">
        <v>0</v>
      </c>
      <c r="K79" s="49">
        <v>0</v>
      </c>
      <c r="L79" s="49">
        <v>0</v>
      </c>
      <c r="M79" s="49">
        <v>0</v>
      </c>
    </row>
    <row r="80" ht="15" customHeight="1" spans="1:13">
      <c r="A80" s="24">
        <v>103013302</v>
      </c>
      <c r="B80" s="24" t="s">
        <v>1951</v>
      </c>
      <c r="C80" s="25">
        <v>0</v>
      </c>
      <c r="D80" s="7">
        <v>1731</v>
      </c>
      <c r="E80" s="7">
        <v>0</v>
      </c>
      <c r="F80" s="25">
        <v>0</v>
      </c>
      <c r="G80" s="50">
        <v>0</v>
      </c>
      <c r="H80" s="25">
        <v>0</v>
      </c>
      <c r="I80" s="25">
        <v>0</v>
      </c>
      <c r="J80" s="25">
        <v>0</v>
      </c>
      <c r="K80" s="49">
        <v>0</v>
      </c>
      <c r="L80" s="49">
        <v>0</v>
      </c>
      <c r="M80" s="49">
        <v>0</v>
      </c>
    </row>
    <row r="81" ht="15" customHeight="1" spans="1:13">
      <c r="A81" s="24"/>
      <c r="B81" s="48"/>
      <c r="C81" s="26"/>
      <c r="D81" s="41"/>
      <c r="E81" s="41"/>
      <c r="F81" s="26"/>
      <c r="G81" s="41"/>
      <c r="H81" s="41"/>
      <c r="I81" s="41"/>
      <c r="J81" s="41"/>
      <c r="K81" s="41"/>
      <c r="L81" s="41"/>
      <c r="M81" s="41"/>
    </row>
    <row r="82" ht="15" customHeight="1" spans="1:13">
      <c r="A82" s="24"/>
      <c r="B82" s="24"/>
      <c r="C82" s="26"/>
      <c r="D82" s="41"/>
      <c r="E82" s="41"/>
      <c r="F82" s="26"/>
      <c r="G82" s="41"/>
      <c r="H82" s="41"/>
      <c r="I82" s="41"/>
      <c r="J82" s="41"/>
      <c r="K82" s="41"/>
      <c r="L82" s="41"/>
      <c r="M82" s="41"/>
    </row>
    <row r="83" ht="15" customHeight="1" spans="1:13">
      <c r="A83" s="24"/>
      <c r="B83" s="24"/>
      <c r="C83" s="26"/>
      <c r="D83" s="41"/>
      <c r="E83" s="41"/>
      <c r="F83" s="26"/>
      <c r="G83" s="41"/>
      <c r="H83" s="41"/>
      <c r="I83" s="41"/>
      <c r="J83" s="41"/>
      <c r="K83" s="41"/>
      <c r="L83" s="41"/>
      <c r="M83" s="41"/>
    </row>
    <row r="84" ht="15" customHeight="1" spans="1:13">
      <c r="A84" s="24"/>
      <c r="B84" s="24"/>
      <c r="C84" s="26"/>
      <c r="D84" s="41"/>
      <c r="E84" s="41"/>
      <c r="F84" s="26"/>
      <c r="G84" s="41"/>
      <c r="H84" s="41"/>
      <c r="I84" s="41"/>
      <c r="J84" s="41"/>
      <c r="K84" s="41"/>
      <c r="L84" s="41"/>
      <c r="M84" s="41"/>
    </row>
    <row r="85" ht="15" customHeight="1" spans="1:13">
      <c r="A85" s="24"/>
      <c r="B85" s="24"/>
      <c r="C85" s="26"/>
      <c r="D85" s="41"/>
      <c r="E85" s="41"/>
      <c r="F85" s="26"/>
      <c r="G85" s="41"/>
      <c r="H85" s="41"/>
      <c r="I85" s="41"/>
      <c r="J85" s="41"/>
      <c r="K85" s="41"/>
      <c r="L85" s="41"/>
      <c r="M85" s="41"/>
    </row>
    <row r="86" ht="15" customHeight="1" spans="1:13">
      <c r="A86" s="24"/>
      <c r="B86" s="24"/>
      <c r="C86" s="26"/>
      <c r="D86" s="41"/>
      <c r="E86" s="41"/>
      <c r="F86" s="26"/>
      <c r="G86" s="41"/>
      <c r="H86" s="41"/>
      <c r="I86" s="41"/>
      <c r="J86" s="41"/>
      <c r="K86" s="41"/>
      <c r="L86" s="41"/>
      <c r="M86" s="41"/>
    </row>
    <row r="87" ht="15" customHeight="1" spans="1:13">
      <c r="A87" s="24">
        <v>1030156</v>
      </c>
      <c r="B87" s="48" t="s">
        <v>1952</v>
      </c>
      <c r="C87" s="25">
        <v>0</v>
      </c>
      <c r="D87" s="7">
        <v>0</v>
      </c>
      <c r="E87" s="7">
        <v>0</v>
      </c>
      <c r="F87" s="25">
        <v>0</v>
      </c>
      <c r="G87" s="50">
        <v>0</v>
      </c>
      <c r="H87" s="25">
        <v>0</v>
      </c>
      <c r="I87" s="25">
        <v>0</v>
      </c>
      <c r="J87" s="25">
        <v>0</v>
      </c>
      <c r="K87" s="49">
        <v>0</v>
      </c>
      <c r="L87" s="49">
        <v>0</v>
      </c>
      <c r="M87" s="49">
        <v>0</v>
      </c>
    </row>
    <row r="88" ht="15" customHeight="1" spans="1:13">
      <c r="A88" s="24"/>
      <c r="B88" s="24"/>
      <c r="C88" s="26"/>
      <c r="D88" s="41"/>
      <c r="E88" s="41"/>
      <c r="F88" s="26"/>
      <c r="G88" s="41"/>
      <c r="H88" s="41"/>
      <c r="I88" s="41"/>
      <c r="J88" s="41"/>
      <c r="K88" s="41"/>
      <c r="L88" s="41"/>
      <c r="M88" s="41"/>
    </row>
    <row r="89" ht="15" customHeight="1" spans="1:13">
      <c r="A89" s="24"/>
      <c r="B89" s="24"/>
      <c r="C89" s="26"/>
      <c r="D89" s="41"/>
      <c r="E89" s="41"/>
      <c r="F89" s="26"/>
      <c r="G89" s="41"/>
      <c r="H89" s="41"/>
      <c r="I89" s="41"/>
      <c r="J89" s="41"/>
      <c r="K89" s="41"/>
      <c r="L89" s="41"/>
      <c r="M89" s="41"/>
    </row>
    <row r="90" ht="15" customHeight="1" spans="1:13">
      <c r="A90" s="24"/>
      <c r="B90" s="24"/>
      <c r="C90" s="26"/>
      <c r="D90" s="41"/>
      <c r="E90" s="41"/>
      <c r="F90" s="26"/>
      <c r="G90" s="41"/>
      <c r="H90" s="41"/>
      <c r="I90" s="41"/>
      <c r="J90" s="41"/>
      <c r="K90" s="41"/>
      <c r="L90" s="41"/>
      <c r="M90" s="41"/>
    </row>
    <row r="91" ht="15" customHeight="1" spans="1:13">
      <c r="A91" s="24"/>
      <c r="B91" s="24"/>
      <c r="C91" s="26"/>
      <c r="D91" s="41"/>
      <c r="E91" s="41"/>
      <c r="F91" s="26"/>
      <c r="G91" s="41"/>
      <c r="H91" s="41"/>
      <c r="I91" s="41"/>
      <c r="J91" s="41"/>
      <c r="K91" s="41"/>
      <c r="L91" s="41"/>
      <c r="M91" s="41"/>
    </row>
    <row r="92" ht="15" customHeight="1" spans="1:13">
      <c r="A92" s="24"/>
      <c r="B92" s="24"/>
      <c r="C92" s="26"/>
      <c r="D92" s="41"/>
      <c r="E92" s="41"/>
      <c r="F92" s="26"/>
      <c r="G92" s="41"/>
      <c r="H92" s="41"/>
      <c r="I92" s="41"/>
      <c r="J92" s="41"/>
      <c r="K92" s="41"/>
      <c r="L92" s="41"/>
      <c r="M92" s="41"/>
    </row>
    <row r="93" ht="15" customHeight="1" spans="1:13">
      <c r="A93" s="56"/>
      <c r="B93" s="56"/>
      <c r="C93" s="41"/>
      <c r="D93" s="41"/>
      <c r="E93" s="41"/>
      <c r="F93" s="42"/>
      <c r="G93" s="41"/>
      <c r="H93" s="41"/>
      <c r="I93" s="41"/>
      <c r="J93" s="41"/>
      <c r="K93" s="41"/>
      <c r="L93" s="41"/>
      <c r="M93" s="41"/>
    </row>
    <row r="94" ht="15" customHeight="1" spans="1:13">
      <c r="A94" s="56"/>
      <c r="B94" s="56"/>
      <c r="C94" s="41"/>
      <c r="D94" s="41"/>
      <c r="E94" s="41"/>
      <c r="F94" s="42"/>
      <c r="G94" s="41"/>
      <c r="H94" s="41"/>
      <c r="I94" s="41"/>
      <c r="J94" s="41"/>
      <c r="K94" s="41"/>
      <c r="L94" s="41"/>
      <c r="M94" s="41"/>
    </row>
    <row r="95" ht="15" customHeight="1" spans="1:13">
      <c r="A95" s="56"/>
      <c r="B95" s="56"/>
      <c r="C95" s="26"/>
      <c r="D95" s="41"/>
      <c r="E95" s="41"/>
      <c r="F95" s="26"/>
      <c r="G95" s="41"/>
      <c r="H95" s="41"/>
      <c r="I95" s="41"/>
      <c r="J95" s="41"/>
      <c r="K95" s="41"/>
      <c r="L95" s="41"/>
      <c r="M95" s="41"/>
    </row>
    <row r="96" ht="15" customHeight="1" spans="1:13">
      <c r="A96" s="24">
        <v>1030178</v>
      </c>
      <c r="B96" s="48" t="s">
        <v>1953</v>
      </c>
      <c r="C96" s="25">
        <v>0</v>
      </c>
      <c r="D96" s="7">
        <v>0</v>
      </c>
      <c r="E96" s="7">
        <v>0</v>
      </c>
      <c r="F96" s="25">
        <v>0</v>
      </c>
      <c r="G96" s="50">
        <v>0</v>
      </c>
      <c r="H96" s="25">
        <v>0</v>
      </c>
      <c r="I96" s="25">
        <v>0</v>
      </c>
      <c r="J96" s="25">
        <v>0</v>
      </c>
      <c r="K96" s="49">
        <v>0</v>
      </c>
      <c r="L96" s="49">
        <v>0</v>
      </c>
      <c r="M96" s="49">
        <v>0</v>
      </c>
    </row>
    <row r="97" ht="15" customHeight="1" spans="1:13">
      <c r="A97" s="24"/>
      <c r="B97" s="24"/>
      <c r="C97" s="26"/>
      <c r="D97" s="41"/>
      <c r="E97" s="41"/>
      <c r="F97" s="26"/>
      <c r="G97" s="41"/>
      <c r="H97" s="41"/>
      <c r="I97" s="41"/>
      <c r="J97" s="41"/>
      <c r="K97" s="41"/>
      <c r="L97" s="41"/>
      <c r="M97" s="41"/>
    </row>
    <row r="98" ht="15" customHeight="1" spans="1:13">
      <c r="A98" s="24"/>
      <c r="B98" s="24"/>
      <c r="C98" s="26"/>
      <c r="D98" s="41"/>
      <c r="E98" s="41"/>
      <c r="F98" s="26"/>
      <c r="G98" s="41"/>
      <c r="H98" s="41"/>
      <c r="I98" s="41"/>
      <c r="J98" s="41"/>
      <c r="K98" s="41"/>
      <c r="L98" s="41"/>
      <c r="M98" s="41"/>
    </row>
    <row r="99" ht="15" customHeight="1" spans="1:13">
      <c r="A99" s="24"/>
      <c r="B99" s="24"/>
      <c r="C99" s="26"/>
      <c r="D99" s="41"/>
      <c r="E99" s="41"/>
      <c r="F99" s="26"/>
      <c r="G99" s="41"/>
      <c r="H99" s="41"/>
      <c r="I99" s="41"/>
      <c r="J99" s="41"/>
      <c r="K99" s="41"/>
      <c r="L99" s="41"/>
      <c r="M99" s="41"/>
    </row>
    <row r="100" ht="15" customHeight="1" spans="1:13">
      <c r="A100" s="24"/>
      <c r="B100" s="24"/>
      <c r="C100" s="26"/>
      <c r="D100" s="41"/>
      <c r="E100" s="41"/>
      <c r="F100" s="26"/>
      <c r="G100" s="41"/>
      <c r="H100" s="41"/>
      <c r="I100" s="41"/>
      <c r="J100" s="41"/>
      <c r="K100" s="41"/>
      <c r="L100" s="41"/>
      <c r="M100" s="41"/>
    </row>
    <row r="101" ht="15" customHeight="1" spans="1:13">
      <c r="A101" s="24"/>
      <c r="B101" s="24"/>
      <c r="C101" s="26"/>
      <c r="D101" s="41"/>
      <c r="E101" s="41"/>
      <c r="F101" s="26"/>
      <c r="G101" s="41"/>
      <c r="H101" s="41"/>
      <c r="I101" s="41"/>
      <c r="J101" s="41"/>
      <c r="K101" s="41"/>
      <c r="L101" s="41"/>
      <c r="M101" s="41"/>
    </row>
    <row r="102" ht="15" customHeight="1" spans="1:13">
      <c r="A102" s="24"/>
      <c r="B102" s="24"/>
      <c r="C102" s="26"/>
      <c r="D102" s="41"/>
      <c r="E102" s="41"/>
      <c r="F102" s="26"/>
      <c r="G102" s="41"/>
      <c r="H102" s="41"/>
      <c r="I102" s="41"/>
      <c r="J102" s="41"/>
      <c r="K102" s="41"/>
      <c r="L102" s="41"/>
      <c r="M102" s="41"/>
    </row>
    <row r="103" ht="15" customHeight="1" spans="1:13">
      <c r="A103" s="24">
        <v>1030131</v>
      </c>
      <c r="B103" s="48" t="s">
        <v>1954</v>
      </c>
      <c r="C103" s="25">
        <v>0</v>
      </c>
      <c r="D103" s="7">
        <v>0</v>
      </c>
      <c r="E103" s="7">
        <v>0</v>
      </c>
      <c r="F103" s="25">
        <v>0</v>
      </c>
      <c r="G103" s="50">
        <v>0</v>
      </c>
      <c r="H103" s="25">
        <v>0</v>
      </c>
      <c r="I103" s="25">
        <v>0</v>
      </c>
      <c r="J103" s="25">
        <v>0</v>
      </c>
      <c r="K103" s="49">
        <v>0</v>
      </c>
      <c r="L103" s="49">
        <v>0</v>
      </c>
      <c r="M103" s="49">
        <v>0</v>
      </c>
    </row>
    <row r="104" ht="15" customHeight="1" spans="1:13">
      <c r="A104" s="24"/>
      <c r="B104" s="48"/>
      <c r="C104" s="26"/>
      <c r="D104" s="41"/>
      <c r="E104" s="41"/>
      <c r="F104" s="26"/>
      <c r="G104" s="41"/>
      <c r="H104" s="41"/>
      <c r="I104" s="41"/>
      <c r="J104" s="41"/>
      <c r="K104" s="41"/>
      <c r="L104" s="41"/>
      <c r="M104" s="41"/>
    </row>
    <row r="105" ht="15" customHeight="1" spans="1:13">
      <c r="A105" s="24"/>
      <c r="B105" s="48"/>
      <c r="C105" s="26"/>
      <c r="D105" s="41"/>
      <c r="E105" s="41"/>
      <c r="F105" s="26"/>
      <c r="G105" s="41"/>
      <c r="H105" s="41"/>
      <c r="I105" s="41"/>
      <c r="J105" s="41"/>
      <c r="K105" s="41"/>
      <c r="L105" s="41"/>
      <c r="M105" s="41"/>
    </row>
    <row r="106" ht="15" customHeight="1" spans="1:13">
      <c r="A106" s="24"/>
      <c r="B106" s="48"/>
      <c r="C106" s="26"/>
      <c r="D106" s="41"/>
      <c r="E106" s="41"/>
      <c r="F106" s="26"/>
      <c r="G106" s="41"/>
      <c r="H106" s="41"/>
      <c r="I106" s="41"/>
      <c r="J106" s="41"/>
      <c r="K106" s="41"/>
      <c r="L106" s="41"/>
      <c r="M106" s="41"/>
    </row>
    <row r="107" ht="15" customHeight="1" spans="1:13">
      <c r="A107" s="24"/>
      <c r="B107" s="48"/>
      <c r="C107" s="26"/>
      <c r="D107" s="41"/>
      <c r="E107" s="41"/>
      <c r="F107" s="26"/>
      <c r="G107" s="41"/>
      <c r="H107" s="41"/>
      <c r="I107" s="41"/>
      <c r="J107" s="41"/>
      <c r="K107" s="41"/>
      <c r="L107" s="41"/>
      <c r="M107" s="41"/>
    </row>
    <row r="108" ht="15" customHeight="1" spans="1:13">
      <c r="A108" s="24"/>
      <c r="B108" s="48"/>
      <c r="C108" s="26"/>
      <c r="D108" s="41"/>
      <c r="E108" s="41"/>
      <c r="F108" s="26"/>
      <c r="G108" s="41"/>
      <c r="H108" s="41"/>
      <c r="I108" s="41"/>
      <c r="J108" s="41"/>
      <c r="K108" s="41"/>
      <c r="L108" s="41"/>
      <c r="M108" s="41"/>
    </row>
    <row r="109" ht="15" customHeight="1" spans="1:13">
      <c r="A109" s="24"/>
      <c r="B109" s="48"/>
      <c r="C109" s="26"/>
      <c r="D109" s="41"/>
      <c r="E109" s="41"/>
      <c r="F109" s="26"/>
      <c r="G109" s="41"/>
      <c r="H109" s="41"/>
      <c r="I109" s="41"/>
      <c r="J109" s="41"/>
      <c r="K109" s="41"/>
      <c r="L109" s="41"/>
      <c r="M109" s="41"/>
    </row>
    <row r="110" ht="15" customHeight="1" spans="1:13">
      <c r="A110" s="24"/>
      <c r="B110" s="48"/>
      <c r="C110" s="26"/>
      <c r="D110" s="41"/>
      <c r="E110" s="41"/>
      <c r="F110" s="26"/>
      <c r="G110" s="41"/>
      <c r="H110" s="41"/>
      <c r="I110" s="41"/>
      <c r="J110" s="41"/>
      <c r="K110" s="41"/>
      <c r="L110" s="41"/>
      <c r="M110" s="41"/>
    </row>
    <row r="111" ht="15" customHeight="1" spans="1:13">
      <c r="A111" s="24"/>
      <c r="B111" s="48"/>
      <c r="C111" s="26"/>
      <c r="D111" s="41"/>
      <c r="E111" s="41"/>
      <c r="F111" s="26"/>
      <c r="G111" s="41"/>
      <c r="H111" s="41"/>
      <c r="I111" s="41"/>
      <c r="J111" s="41"/>
      <c r="K111" s="41"/>
      <c r="L111" s="41"/>
      <c r="M111" s="41"/>
    </row>
    <row r="112" ht="15" customHeight="1" spans="1:13">
      <c r="A112" s="24">
        <v>1030150</v>
      </c>
      <c r="B112" s="48" t="s">
        <v>1955</v>
      </c>
      <c r="C112" s="6">
        <f t="shared" ref="C112:M112" si="4">SUM(C113:C114)</f>
        <v>0</v>
      </c>
      <c r="D112" s="6">
        <f t="shared" si="4"/>
        <v>0</v>
      </c>
      <c r="E112" s="6">
        <f t="shared" si="4"/>
        <v>0</v>
      </c>
      <c r="F112" s="6">
        <f>F113+F114</f>
        <v>0</v>
      </c>
      <c r="G112" s="47">
        <f t="shared" si="4"/>
        <v>0</v>
      </c>
      <c r="H112" s="6">
        <f t="shared" si="4"/>
        <v>0</v>
      </c>
      <c r="I112" s="6">
        <f t="shared" si="4"/>
        <v>0</v>
      </c>
      <c r="J112" s="6">
        <f t="shared" si="4"/>
        <v>0</v>
      </c>
      <c r="K112" s="47">
        <f t="shared" si="4"/>
        <v>0</v>
      </c>
      <c r="L112" s="47">
        <f t="shared" si="4"/>
        <v>0</v>
      </c>
      <c r="M112" s="47">
        <f t="shared" si="4"/>
        <v>0</v>
      </c>
    </row>
    <row r="113" ht="15" customHeight="1" spans="1:13">
      <c r="A113" s="24">
        <v>103015001</v>
      </c>
      <c r="B113" s="24" t="s">
        <v>1956</v>
      </c>
      <c r="C113" s="25">
        <v>0</v>
      </c>
      <c r="D113" s="7">
        <v>0</v>
      </c>
      <c r="E113" s="7">
        <v>0</v>
      </c>
      <c r="F113" s="25">
        <v>0</v>
      </c>
      <c r="G113" s="50">
        <v>0</v>
      </c>
      <c r="H113" s="25">
        <v>0</v>
      </c>
      <c r="I113" s="25">
        <v>0</v>
      </c>
      <c r="J113" s="25">
        <v>0</v>
      </c>
      <c r="K113" s="49">
        <v>0</v>
      </c>
      <c r="L113" s="49">
        <v>0</v>
      </c>
      <c r="M113" s="49">
        <v>0</v>
      </c>
    </row>
    <row r="114" ht="15" customHeight="1" spans="1:13">
      <c r="A114" s="24">
        <v>103015002</v>
      </c>
      <c r="B114" s="24" t="s">
        <v>1957</v>
      </c>
      <c r="C114" s="25">
        <v>0</v>
      </c>
      <c r="D114" s="7">
        <v>0</v>
      </c>
      <c r="E114" s="7">
        <v>0</v>
      </c>
      <c r="F114" s="25">
        <v>0</v>
      </c>
      <c r="G114" s="50">
        <v>0</v>
      </c>
      <c r="H114" s="25">
        <v>0</v>
      </c>
      <c r="I114" s="25">
        <v>0</v>
      </c>
      <c r="J114" s="25">
        <v>0</v>
      </c>
      <c r="K114" s="49">
        <v>0</v>
      </c>
      <c r="L114" s="49">
        <v>0</v>
      </c>
      <c r="M114" s="49">
        <v>0</v>
      </c>
    </row>
    <row r="115" ht="15" customHeight="1" spans="1:13">
      <c r="A115" s="24"/>
      <c r="B115" s="24"/>
      <c r="C115" s="26"/>
      <c r="D115" s="41"/>
      <c r="E115" s="41"/>
      <c r="F115" s="26"/>
      <c r="G115" s="41"/>
      <c r="H115" s="41"/>
      <c r="I115" s="41"/>
      <c r="J115" s="41"/>
      <c r="K115" s="41"/>
      <c r="L115" s="41"/>
      <c r="M115" s="41"/>
    </row>
    <row r="116" ht="15" customHeight="1" spans="1:13">
      <c r="A116" s="24"/>
      <c r="B116" s="48"/>
      <c r="C116" s="26"/>
      <c r="D116" s="41"/>
      <c r="E116" s="41"/>
      <c r="F116" s="26"/>
      <c r="G116" s="41"/>
      <c r="H116" s="41"/>
      <c r="I116" s="41"/>
      <c r="J116" s="41"/>
      <c r="K116" s="41"/>
      <c r="L116" s="41"/>
      <c r="M116" s="41"/>
    </row>
    <row r="117" ht="15" customHeight="1" spans="1:13">
      <c r="A117" s="24"/>
      <c r="B117" s="48"/>
      <c r="C117" s="26"/>
      <c r="D117" s="41"/>
      <c r="E117" s="41"/>
      <c r="F117" s="26"/>
      <c r="G117" s="41"/>
      <c r="H117" s="41"/>
      <c r="I117" s="41"/>
      <c r="J117" s="41"/>
      <c r="K117" s="41"/>
      <c r="L117" s="41"/>
      <c r="M117" s="41"/>
    </row>
    <row r="118" ht="15" customHeight="1" spans="1:13">
      <c r="A118" s="24"/>
      <c r="B118" s="48"/>
      <c r="C118" s="26"/>
      <c r="D118" s="41"/>
      <c r="E118" s="41"/>
      <c r="F118" s="26"/>
      <c r="G118" s="41"/>
      <c r="H118" s="41"/>
      <c r="I118" s="41"/>
      <c r="J118" s="41"/>
      <c r="K118" s="41"/>
      <c r="L118" s="41"/>
      <c r="M118" s="41"/>
    </row>
    <row r="119" ht="15" customHeight="1" spans="1:13">
      <c r="A119" s="24"/>
      <c r="B119" s="48"/>
      <c r="C119" s="26"/>
      <c r="D119" s="41"/>
      <c r="E119" s="41"/>
      <c r="F119" s="26"/>
      <c r="G119" s="41"/>
      <c r="H119" s="41"/>
      <c r="I119" s="41"/>
      <c r="J119" s="41"/>
      <c r="K119" s="41"/>
      <c r="L119" s="41"/>
      <c r="M119" s="41"/>
    </row>
    <row r="120" ht="15" customHeight="1" spans="1:13">
      <c r="A120" s="24">
        <v>1030152</v>
      </c>
      <c r="B120" s="48" t="s">
        <v>1958</v>
      </c>
      <c r="C120" s="25">
        <v>0</v>
      </c>
      <c r="D120" s="7">
        <v>0</v>
      </c>
      <c r="E120" s="7">
        <v>0</v>
      </c>
      <c r="F120" s="25">
        <v>0</v>
      </c>
      <c r="G120" s="50">
        <v>0</v>
      </c>
      <c r="H120" s="25">
        <v>0</v>
      </c>
      <c r="I120" s="25">
        <v>0</v>
      </c>
      <c r="J120" s="25">
        <v>0</v>
      </c>
      <c r="K120" s="49">
        <v>0</v>
      </c>
      <c r="L120" s="49">
        <v>0</v>
      </c>
      <c r="M120" s="49">
        <v>0</v>
      </c>
    </row>
    <row r="121" ht="15" customHeight="1" spans="1:13">
      <c r="A121" s="24"/>
      <c r="B121" s="48"/>
      <c r="C121" s="26"/>
      <c r="D121" s="41"/>
      <c r="E121" s="41"/>
      <c r="F121" s="26"/>
      <c r="G121" s="41"/>
      <c r="H121" s="41"/>
      <c r="I121" s="41"/>
      <c r="J121" s="41"/>
      <c r="K121" s="41"/>
      <c r="L121" s="41"/>
      <c r="M121" s="41"/>
    </row>
    <row r="122" ht="15" customHeight="1" spans="1:13">
      <c r="A122" s="24"/>
      <c r="B122" s="48"/>
      <c r="C122" s="26"/>
      <c r="D122" s="41"/>
      <c r="E122" s="41"/>
      <c r="F122" s="26"/>
      <c r="G122" s="41"/>
      <c r="H122" s="41"/>
      <c r="I122" s="41"/>
      <c r="J122" s="41"/>
      <c r="K122" s="41"/>
      <c r="L122" s="41"/>
      <c r="M122" s="41"/>
    </row>
    <row r="123" ht="15" customHeight="1" spans="1:13">
      <c r="A123" s="24"/>
      <c r="B123" s="48"/>
      <c r="C123" s="26"/>
      <c r="D123" s="41"/>
      <c r="E123" s="41"/>
      <c r="F123" s="26"/>
      <c r="G123" s="41"/>
      <c r="H123" s="41"/>
      <c r="I123" s="41"/>
      <c r="J123" s="41"/>
      <c r="K123" s="41"/>
      <c r="L123" s="41"/>
      <c r="M123" s="41"/>
    </row>
    <row r="124" ht="15" customHeight="1" spans="1:13">
      <c r="A124" s="24"/>
      <c r="B124" s="48"/>
      <c r="C124" s="26"/>
      <c r="D124" s="41"/>
      <c r="E124" s="41"/>
      <c r="F124" s="26"/>
      <c r="G124" s="41"/>
      <c r="H124" s="41"/>
      <c r="I124" s="41"/>
      <c r="J124" s="41"/>
      <c r="K124" s="41"/>
      <c r="L124" s="41"/>
      <c r="M124" s="41"/>
    </row>
    <row r="125" ht="15" customHeight="1" spans="1:13">
      <c r="A125" s="24">
        <v>1030139</v>
      </c>
      <c r="B125" s="48" t="s">
        <v>1959</v>
      </c>
      <c r="C125" s="25">
        <v>0</v>
      </c>
      <c r="D125" s="7">
        <v>0</v>
      </c>
      <c r="E125" s="7">
        <v>0</v>
      </c>
      <c r="F125" s="25">
        <v>0</v>
      </c>
      <c r="G125" s="50">
        <v>0</v>
      </c>
      <c r="H125" s="25">
        <v>0</v>
      </c>
      <c r="I125" s="25">
        <v>0</v>
      </c>
      <c r="J125" s="25">
        <v>0</v>
      </c>
      <c r="K125" s="49">
        <v>0</v>
      </c>
      <c r="L125" s="49">
        <v>0</v>
      </c>
      <c r="M125" s="49">
        <v>0</v>
      </c>
    </row>
    <row r="126" ht="15" customHeight="1" spans="1:13">
      <c r="A126" s="24"/>
      <c r="B126" s="48"/>
      <c r="C126" s="26"/>
      <c r="D126" s="41"/>
      <c r="E126" s="41"/>
      <c r="F126" s="26"/>
      <c r="G126" s="41"/>
      <c r="H126" s="41"/>
      <c r="I126" s="41"/>
      <c r="J126" s="41"/>
      <c r="K126" s="41"/>
      <c r="L126" s="41"/>
      <c r="M126" s="41"/>
    </row>
    <row r="127" ht="15" customHeight="1" spans="1:13">
      <c r="A127" s="24"/>
      <c r="B127" s="48"/>
      <c r="C127" s="57"/>
      <c r="D127" s="41"/>
      <c r="E127" s="41"/>
      <c r="F127" s="57"/>
      <c r="G127" s="41"/>
      <c r="H127" s="41"/>
      <c r="I127" s="41"/>
      <c r="J127" s="41"/>
      <c r="K127" s="41"/>
      <c r="L127" s="41"/>
      <c r="M127" s="41"/>
    </row>
    <row r="128" ht="15" customHeight="1" spans="1:13">
      <c r="A128" s="24"/>
      <c r="B128" s="48"/>
      <c r="C128" s="57"/>
      <c r="D128" s="41"/>
      <c r="E128" s="41"/>
      <c r="F128" s="57"/>
      <c r="G128" s="41"/>
      <c r="H128" s="41"/>
      <c r="I128" s="41"/>
      <c r="J128" s="41"/>
      <c r="K128" s="41"/>
      <c r="L128" s="41"/>
      <c r="M128" s="41"/>
    </row>
    <row r="129" ht="15" customHeight="1" spans="1:13">
      <c r="A129" s="24"/>
      <c r="B129" s="48"/>
      <c r="C129" s="57"/>
      <c r="D129" s="41"/>
      <c r="E129" s="41"/>
      <c r="F129" s="57"/>
      <c r="G129" s="41"/>
      <c r="H129" s="41"/>
      <c r="I129" s="41"/>
      <c r="J129" s="41"/>
      <c r="K129" s="41"/>
      <c r="L129" s="41"/>
      <c r="M129" s="41"/>
    </row>
    <row r="130" ht="15" customHeight="1" spans="1:13">
      <c r="A130" s="24"/>
      <c r="B130" s="48"/>
      <c r="C130" s="26"/>
      <c r="D130" s="41"/>
      <c r="E130" s="41"/>
      <c r="F130" s="26"/>
      <c r="G130" s="41"/>
      <c r="H130" s="41"/>
      <c r="I130" s="41"/>
      <c r="J130" s="41"/>
      <c r="K130" s="41"/>
      <c r="L130" s="41"/>
      <c r="M130" s="41"/>
    </row>
    <row r="131" ht="15" customHeight="1" spans="1:13">
      <c r="A131" s="24">
        <v>1030158</v>
      </c>
      <c r="B131" s="48" t="s">
        <v>1960</v>
      </c>
      <c r="C131" s="6">
        <f t="shared" ref="C131:M131" si="5">SUM(C132:C134)</f>
        <v>0</v>
      </c>
      <c r="D131" s="6">
        <f t="shared" si="5"/>
        <v>0</v>
      </c>
      <c r="E131" s="6">
        <f t="shared" si="5"/>
        <v>0</v>
      </c>
      <c r="F131" s="6">
        <f>F132+F133+F134</f>
        <v>0</v>
      </c>
      <c r="G131" s="47">
        <f t="shared" si="5"/>
        <v>0</v>
      </c>
      <c r="H131" s="6">
        <f t="shared" si="5"/>
        <v>0</v>
      </c>
      <c r="I131" s="6">
        <f t="shared" si="5"/>
        <v>0</v>
      </c>
      <c r="J131" s="6">
        <f t="shared" si="5"/>
        <v>0</v>
      </c>
      <c r="K131" s="47">
        <f t="shared" si="5"/>
        <v>0</v>
      </c>
      <c r="L131" s="47">
        <f t="shared" si="5"/>
        <v>0</v>
      </c>
      <c r="M131" s="47">
        <f t="shared" si="5"/>
        <v>0</v>
      </c>
    </row>
    <row r="132" ht="15" customHeight="1" spans="1:13">
      <c r="A132" s="24">
        <v>103015801</v>
      </c>
      <c r="B132" s="24" t="s">
        <v>1961</v>
      </c>
      <c r="C132" s="25">
        <v>0</v>
      </c>
      <c r="D132" s="7">
        <v>0</v>
      </c>
      <c r="E132" s="7">
        <v>0</v>
      </c>
      <c r="F132" s="25">
        <v>0</v>
      </c>
      <c r="G132" s="50">
        <v>0</v>
      </c>
      <c r="H132" s="25">
        <v>0</v>
      </c>
      <c r="I132" s="25">
        <v>0</v>
      </c>
      <c r="J132" s="25">
        <v>0</v>
      </c>
      <c r="K132" s="49">
        <v>0</v>
      </c>
      <c r="L132" s="49">
        <v>0</v>
      </c>
      <c r="M132" s="49">
        <v>0</v>
      </c>
    </row>
    <row r="133" ht="15" customHeight="1" spans="1:13">
      <c r="A133" s="24">
        <v>103015802</v>
      </c>
      <c r="B133" s="24" t="s">
        <v>1962</v>
      </c>
      <c r="C133" s="25">
        <v>0</v>
      </c>
      <c r="D133" s="7">
        <v>0</v>
      </c>
      <c r="E133" s="7">
        <v>0</v>
      </c>
      <c r="F133" s="25">
        <v>0</v>
      </c>
      <c r="G133" s="50">
        <v>0</v>
      </c>
      <c r="H133" s="25">
        <v>0</v>
      </c>
      <c r="I133" s="25">
        <v>0</v>
      </c>
      <c r="J133" s="25">
        <v>0</v>
      </c>
      <c r="K133" s="49">
        <v>0</v>
      </c>
      <c r="L133" s="49">
        <v>0</v>
      </c>
      <c r="M133" s="49">
        <v>0</v>
      </c>
    </row>
    <row r="134" ht="15" customHeight="1" spans="1:13">
      <c r="A134" s="24">
        <v>103015803</v>
      </c>
      <c r="B134" s="24" t="s">
        <v>1963</v>
      </c>
      <c r="C134" s="25">
        <v>0</v>
      </c>
      <c r="D134" s="7">
        <v>0</v>
      </c>
      <c r="E134" s="7">
        <v>0</v>
      </c>
      <c r="F134" s="25">
        <v>0</v>
      </c>
      <c r="G134" s="50">
        <v>0</v>
      </c>
      <c r="H134" s="25">
        <v>0</v>
      </c>
      <c r="I134" s="25">
        <v>0</v>
      </c>
      <c r="J134" s="25">
        <v>0</v>
      </c>
      <c r="K134" s="49">
        <v>0</v>
      </c>
      <c r="L134" s="49">
        <v>0</v>
      </c>
      <c r="M134" s="49">
        <v>0</v>
      </c>
    </row>
    <row r="135" ht="15" customHeight="1" spans="1:13">
      <c r="A135" s="24"/>
      <c r="B135" s="24"/>
      <c r="C135" s="26"/>
      <c r="D135" s="41"/>
      <c r="E135" s="41"/>
      <c r="F135" s="26"/>
      <c r="G135" s="41"/>
      <c r="H135" s="41"/>
      <c r="I135" s="41"/>
      <c r="J135" s="41"/>
      <c r="K135" s="41"/>
      <c r="L135" s="41"/>
      <c r="M135" s="41"/>
    </row>
    <row r="136" ht="15" customHeight="1" spans="1:13">
      <c r="A136" s="24"/>
      <c r="B136" s="24"/>
      <c r="C136" s="26"/>
      <c r="D136" s="41"/>
      <c r="E136" s="41"/>
      <c r="F136" s="26"/>
      <c r="G136" s="41"/>
      <c r="H136" s="41"/>
      <c r="I136" s="41"/>
      <c r="J136" s="41"/>
      <c r="K136" s="41"/>
      <c r="L136" s="41"/>
      <c r="M136" s="41"/>
    </row>
    <row r="137" ht="15" customHeight="1" spans="1:13">
      <c r="A137" s="24"/>
      <c r="B137" s="24"/>
      <c r="C137" s="26"/>
      <c r="D137" s="41"/>
      <c r="E137" s="41"/>
      <c r="F137" s="26"/>
      <c r="G137" s="41"/>
      <c r="H137" s="41"/>
      <c r="I137" s="41"/>
      <c r="J137" s="41"/>
      <c r="K137" s="41"/>
      <c r="L137" s="41"/>
      <c r="M137" s="41"/>
    </row>
    <row r="138" ht="15" customHeight="1" spans="1:13">
      <c r="A138" s="24"/>
      <c r="B138" s="24"/>
      <c r="C138" s="26"/>
      <c r="D138" s="41"/>
      <c r="E138" s="41"/>
      <c r="F138" s="26"/>
      <c r="G138" s="41"/>
      <c r="H138" s="41"/>
      <c r="I138" s="41"/>
      <c r="J138" s="41"/>
      <c r="K138" s="41"/>
      <c r="L138" s="41"/>
      <c r="M138" s="41"/>
    </row>
    <row r="139" ht="15" customHeight="1" spans="1:13">
      <c r="A139" s="24">
        <v>1030112</v>
      </c>
      <c r="B139" s="48" t="s">
        <v>1964</v>
      </c>
      <c r="C139" s="25">
        <v>0</v>
      </c>
      <c r="D139" s="7">
        <v>0</v>
      </c>
      <c r="E139" s="7">
        <v>0</v>
      </c>
      <c r="F139" s="25">
        <v>0</v>
      </c>
      <c r="G139" s="50">
        <v>0</v>
      </c>
      <c r="H139" s="25">
        <v>0</v>
      </c>
      <c r="I139" s="25">
        <v>0</v>
      </c>
      <c r="J139" s="25">
        <v>0</v>
      </c>
      <c r="K139" s="49">
        <v>0</v>
      </c>
      <c r="L139" s="49">
        <v>0</v>
      </c>
      <c r="M139" s="49">
        <v>0</v>
      </c>
    </row>
    <row r="140" ht="15" customHeight="1" spans="1:13">
      <c r="A140" s="24"/>
      <c r="B140" s="24"/>
      <c r="C140" s="26"/>
      <c r="D140" s="41"/>
      <c r="E140" s="41"/>
      <c r="F140" s="26"/>
      <c r="G140" s="41"/>
      <c r="H140" s="41"/>
      <c r="I140" s="41"/>
      <c r="J140" s="41"/>
      <c r="K140" s="41"/>
      <c r="L140" s="41"/>
      <c r="M140" s="41"/>
    </row>
    <row r="141" ht="15" customHeight="1" spans="1:13">
      <c r="A141" s="24"/>
      <c r="B141" s="24"/>
      <c r="C141" s="26"/>
      <c r="D141" s="41"/>
      <c r="E141" s="41"/>
      <c r="F141" s="26"/>
      <c r="G141" s="41"/>
      <c r="H141" s="41"/>
      <c r="I141" s="41"/>
      <c r="J141" s="41"/>
      <c r="K141" s="41"/>
      <c r="L141" s="41"/>
      <c r="M141" s="41"/>
    </row>
    <row r="142" ht="15" customHeight="1" spans="1:13">
      <c r="A142" s="24"/>
      <c r="B142" s="24"/>
      <c r="C142" s="26"/>
      <c r="D142" s="41"/>
      <c r="E142" s="41"/>
      <c r="F142" s="26"/>
      <c r="G142" s="41"/>
      <c r="H142" s="41"/>
      <c r="I142" s="41"/>
      <c r="J142" s="41"/>
      <c r="K142" s="41"/>
      <c r="L142" s="41"/>
      <c r="M142" s="41"/>
    </row>
    <row r="143" ht="15" customHeight="1" spans="1:13">
      <c r="A143" s="24"/>
      <c r="B143" s="24"/>
      <c r="C143" s="26"/>
      <c r="D143" s="41"/>
      <c r="E143" s="41"/>
      <c r="F143" s="26"/>
      <c r="G143" s="41"/>
      <c r="H143" s="41"/>
      <c r="I143" s="41"/>
      <c r="J143" s="41"/>
      <c r="K143" s="41"/>
      <c r="L143" s="41"/>
      <c r="M143" s="41"/>
    </row>
    <row r="144" ht="15" customHeight="1" spans="1:13">
      <c r="A144" s="24"/>
      <c r="B144" s="24"/>
      <c r="C144" s="26"/>
      <c r="D144" s="41"/>
      <c r="E144" s="41"/>
      <c r="F144" s="26"/>
      <c r="G144" s="41"/>
      <c r="H144" s="41"/>
      <c r="I144" s="41"/>
      <c r="J144" s="41"/>
      <c r="K144" s="41"/>
      <c r="L144" s="41"/>
      <c r="M144" s="41"/>
    </row>
    <row r="145" ht="15" customHeight="1" spans="1:13">
      <c r="A145" s="24"/>
      <c r="B145" s="24"/>
      <c r="C145" s="26"/>
      <c r="D145" s="41"/>
      <c r="E145" s="41"/>
      <c r="F145" s="26"/>
      <c r="G145" s="41"/>
      <c r="H145" s="41"/>
      <c r="I145" s="41"/>
      <c r="J145" s="41"/>
      <c r="K145" s="41"/>
      <c r="L145" s="41"/>
      <c r="M145" s="41"/>
    </row>
    <row r="146" ht="15" customHeight="1" spans="1:13">
      <c r="A146" s="24"/>
      <c r="B146" s="24"/>
      <c r="C146" s="26"/>
      <c r="D146" s="41"/>
      <c r="E146" s="41"/>
      <c r="F146" s="26"/>
      <c r="G146" s="41"/>
      <c r="H146" s="41"/>
      <c r="I146" s="41"/>
      <c r="J146" s="41"/>
      <c r="K146" s="41"/>
      <c r="L146" s="41"/>
      <c r="M146" s="41"/>
    </row>
    <row r="147" ht="15" customHeight="1" spans="1:13">
      <c r="A147" s="24">
        <v>1030159</v>
      </c>
      <c r="B147" s="48" t="s">
        <v>1965</v>
      </c>
      <c r="C147" s="25">
        <v>0</v>
      </c>
      <c r="D147" s="7">
        <v>0</v>
      </c>
      <c r="E147" s="7">
        <v>0</v>
      </c>
      <c r="F147" s="25">
        <v>0</v>
      </c>
      <c r="G147" s="50">
        <v>0</v>
      </c>
      <c r="H147" s="25">
        <v>0</v>
      </c>
      <c r="I147" s="25">
        <v>0</v>
      </c>
      <c r="J147" s="25">
        <v>0</v>
      </c>
      <c r="K147" s="49">
        <v>0</v>
      </c>
      <c r="L147" s="49">
        <v>0</v>
      </c>
      <c r="M147" s="49">
        <v>0</v>
      </c>
    </row>
    <row r="148" ht="15" customHeight="1" spans="1:13">
      <c r="A148" s="24"/>
      <c r="B148" s="24"/>
      <c r="C148" s="26"/>
      <c r="D148" s="41"/>
      <c r="E148" s="41"/>
      <c r="F148" s="26"/>
      <c r="G148" s="41"/>
      <c r="H148" s="41"/>
      <c r="I148" s="41"/>
      <c r="J148" s="41"/>
      <c r="K148" s="41"/>
      <c r="L148" s="41"/>
      <c r="M148" s="41"/>
    </row>
    <row r="149" ht="15" customHeight="1" spans="1:13">
      <c r="A149" s="24"/>
      <c r="B149" s="24"/>
      <c r="C149" s="26"/>
      <c r="D149" s="41"/>
      <c r="E149" s="41"/>
      <c r="F149" s="26"/>
      <c r="G149" s="41"/>
      <c r="H149" s="41"/>
      <c r="I149" s="41"/>
      <c r="J149" s="41"/>
      <c r="K149" s="41"/>
      <c r="L149" s="41"/>
      <c r="M149" s="41"/>
    </row>
    <row r="150" ht="15" customHeight="1" spans="1:13">
      <c r="A150" s="24"/>
      <c r="B150" s="24"/>
      <c r="C150" s="26"/>
      <c r="D150" s="41"/>
      <c r="E150" s="41"/>
      <c r="F150" s="26"/>
      <c r="G150" s="41"/>
      <c r="H150" s="41"/>
      <c r="I150" s="41"/>
      <c r="J150" s="41"/>
      <c r="K150" s="41"/>
      <c r="L150" s="41"/>
      <c r="M150" s="41"/>
    </row>
    <row r="151" ht="15" customHeight="1" spans="1:13">
      <c r="A151" s="24"/>
      <c r="B151" s="24"/>
      <c r="C151" s="26"/>
      <c r="D151" s="41"/>
      <c r="E151" s="41"/>
      <c r="F151" s="26"/>
      <c r="G151" s="41"/>
      <c r="H151" s="41"/>
      <c r="I151" s="41"/>
      <c r="J151" s="41"/>
      <c r="K151" s="41"/>
      <c r="L151" s="41"/>
      <c r="M151" s="41"/>
    </row>
    <row r="152" ht="15" customHeight="1" spans="1:13">
      <c r="A152" s="24"/>
      <c r="B152" s="24"/>
      <c r="C152" s="26"/>
      <c r="D152" s="41"/>
      <c r="E152" s="41"/>
      <c r="F152" s="26"/>
      <c r="G152" s="41"/>
      <c r="H152" s="41"/>
      <c r="I152" s="41"/>
      <c r="J152" s="41"/>
      <c r="K152" s="41"/>
      <c r="L152" s="41"/>
      <c r="M152" s="41"/>
    </row>
    <row r="153" ht="15" customHeight="1" spans="1:13">
      <c r="A153" s="24"/>
      <c r="B153" s="24"/>
      <c r="C153" s="26"/>
      <c r="D153" s="41"/>
      <c r="E153" s="41"/>
      <c r="F153" s="26"/>
      <c r="G153" s="41"/>
      <c r="H153" s="41"/>
      <c r="I153" s="41"/>
      <c r="J153" s="41"/>
      <c r="K153" s="41"/>
      <c r="L153" s="41"/>
      <c r="M153" s="41"/>
    </row>
    <row r="154" ht="15" customHeight="1" spans="1:13">
      <c r="A154" s="24"/>
      <c r="B154" s="24"/>
      <c r="C154" s="26"/>
      <c r="D154" s="41"/>
      <c r="E154" s="41"/>
      <c r="F154" s="26"/>
      <c r="G154" s="41"/>
      <c r="H154" s="41"/>
      <c r="I154" s="41"/>
      <c r="J154" s="41"/>
      <c r="K154" s="41"/>
      <c r="L154" s="41"/>
      <c r="M154" s="41"/>
    </row>
    <row r="155" ht="15" customHeight="1" spans="1:13">
      <c r="A155" s="24">
        <v>1030115</v>
      </c>
      <c r="B155" s="48" t="s">
        <v>1966</v>
      </c>
      <c r="C155" s="25">
        <v>0</v>
      </c>
      <c r="D155" s="7">
        <v>0</v>
      </c>
      <c r="E155" s="7">
        <v>0</v>
      </c>
      <c r="F155" s="25">
        <v>0</v>
      </c>
      <c r="G155" s="50">
        <v>0</v>
      </c>
      <c r="H155" s="25">
        <v>0</v>
      </c>
      <c r="I155" s="25">
        <v>0</v>
      </c>
      <c r="J155" s="25">
        <v>0</v>
      </c>
      <c r="K155" s="49">
        <v>0</v>
      </c>
      <c r="L155" s="49">
        <v>0</v>
      </c>
      <c r="M155" s="49">
        <v>0</v>
      </c>
    </row>
    <row r="156" ht="15" customHeight="1" spans="1:13">
      <c r="A156" s="24"/>
      <c r="B156" s="24"/>
      <c r="C156" s="26"/>
      <c r="D156" s="41"/>
      <c r="E156" s="41"/>
      <c r="F156" s="26"/>
      <c r="G156" s="41"/>
      <c r="H156" s="41"/>
      <c r="I156" s="41"/>
      <c r="J156" s="41"/>
      <c r="K156" s="41"/>
      <c r="L156" s="41"/>
      <c r="M156" s="41"/>
    </row>
    <row r="157" ht="15" customHeight="1" spans="1:13">
      <c r="A157" s="24"/>
      <c r="B157" s="24"/>
      <c r="C157" s="26"/>
      <c r="D157" s="41"/>
      <c r="E157" s="41"/>
      <c r="F157" s="26"/>
      <c r="G157" s="41"/>
      <c r="H157" s="41"/>
      <c r="I157" s="41"/>
      <c r="J157" s="41"/>
      <c r="K157" s="41"/>
      <c r="L157" s="41"/>
      <c r="M157" s="41"/>
    </row>
    <row r="158" ht="15" customHeight="1" spans="1:13">
      <c r="A158" s="24"/>
      <c r="B158" s="24"/>
      <c r="C158" s="26"/>
      <c r="D158" s="41"/>
      <c r="E158" s="41"/>
      <c r="F158" s="26"/>
      <c r="G158" s="41"/>
      <c r="H158" s="41"/>
      <c r="I158" s="41"/>
      <c r="J158" s="41"/>
      <c r="K158" s="41"/>
      <c r="L158" s="41"/>
      <c r="M158" s="41"/>
    </row>
    <row r="159" ht="15" customHeight="1" spans="1:13">
      <c r="A159" s="24"/>
      <c r="B159" s="24"/>
      <c r="C159" s="26"/>
      <c r="D159" s="41"/>
      <c r="E159" s="41"/>
      <c r="F159" s="26"/>
      <c r="G159" s="41"/>
      <c r="H159" s="41"/>
      <c r="I159" s="41"/>
      <c r="J159" s="41"/>
      <c r="K159" s="41"/>
      <c r="L159" s="41"/>
      <c r="M159" s="41"/>
    </row>
    <row r="160" ht="15" customHeight="1" spans="1:13">
      <c r="A160" s="24"/>
      <c r="B160" s="24"/>
      <c r="C160" s="26"/>
      <c r="D160" s="41"/>
      <c r="E160" s="41"/>
      <c r="F160" s="26"/>
      <c r="G160" s="41"/>
      <c r="H160" s="41"/>
      <c r="I160" s="41"/>
      <c r="J160" s="41"/>
      <c r="K160" s="41"/>
      <c r="L160" s="41"/>
      <c r="M160" s="41"/>
    </row>
    <row r="161" ht="15" customHeight="1" spans="1:13">
      <c r="A161" s="24"/>
      <c r="B161" s="24"/>
      <c r="C161" s="26"/>
      <c r="D161" s="41"/>
      <c r="E161" s="41"/>
      <c r="F161" s="26"/>
      <c r="G161" s="41"/>
      <c r="H161" s="41"/>
      <c r="I161" s="41"/>
      <c r="J161" s="41"/>
      <c r="K161" s="41"/>
      <c r="L161" s="41"/>
      <c r="M161" s="41"/>
    </row>
    <row r="162" ht="15" customHeight="1" spans="1:13">
      <c r="A162" s="24"/>
      <c r="B162" s="24"/>
      <c r="C162" s="26"/>
      <c r="D162" s="41"/>
      <c r="E162" s="41"/>
      <c r="F162" s="26"/>
      <c r="G162" s="41"/>
      <c r="H162" s="41"/>
      <c r="I162" s="41"/>
      <c r="J162" s="41"/>
      <c r="K162" s="41"/>
      <c r="L162" s="41"/>
      <c r="M162" s="41"/>
    </row>
    <row r="163" ht="15" customHeight="1" spans="1:13">
      <c r="A163" s="24">
        <v>1030106</v>
      </c>
      <c r="B163" s="48" t="s">
        <v>1967</v>
      </c>
      <c r="C163" s="25">
        <v>0</v>
      </c>
      <c r="D163" s="7">
        <v>0</v>
      </c>
      <c r="E163" s="7">
        <v>0</v>
      </c>
      <c r="F163" s="25">
        <v>0</v>
      </c>
      <c r="G163" s="50">
        <v>0</v>
      </c>
      <c r="H163" s="25">
        <v>0</v>
      </c>
      <c r="I163" s="25">
        <v>0</v>
      </c>
      <c r="J163" s="25">
        <v>0</v>
      </c>
      <c r="K163" s="49">
        <v>0</v>
      </c>
      <c r="L163" s="49">
        <v>0</v>
      </c>
      <c r="M163" s="49">
        <v>0</v>
      </c>
    </row>
    <row r="164" ht="15" customHeight="1" spans="1:13">
      <c r="A164" s="24"/>
      <c r="B164" s="24"/>
      <c r="C164" s="26"/>
      <c r="D164" s="41"/>
      <c r="E164" s="41"/>
      <c r="F164" s="26"/>
      <c r="G164" s="41"/>
      <c r="H164" s="41"/>
      <c r="I164" s="41"/>
      <c r="J164" s="41"/>
      <c r="K164" s="41"/>
      <c r="L164" s="41"/>
      <c r="M164" s="41"/>
    </row>
    <row r="165" ht="15" customHeight="1" spans="1:13">
      <c r="A165" s="24"/>
      <c r="B165" s="24"/>
      <c r="C165" s="26"/>
      <c r="D165" s="41"/>
      <c r="E165" s="41"/>
      <c r="F165" s="26"/>
      <c r="G165" s="41"/>
      <c r="H165" s="41"/>
      <c r="I165" s="41"/>
      <c r="J165" s="41"/>
      <c r="K165" s="41"/>
      <c r="L165" s="41"/>
      <c r="M165" s="41"/>
    </row>
    <row r="166" ht="15" customHeight="1" spans="1:13">
      <c r="A166" s="24"/>
      <c r="B166" s="24"/>
      <c r="C166" s="26"/>
      <c r="D166" s="41"/>
      <c r="E166" s="41"/>
      <c r="F166" s="26"/>
      <c r="G166" s="41"/>
      <c r="H166" s="41"/>
      <c r="I166" s="41"/>
      <c r="J166" s="41"/>
      <c r="K166" s="41"/>
      <c r="L166" s="41"/>
      <c r="M166" s="41"/>
    </row>
    <row r="167" ht="15" customHeight="1" spans="1:13">
      <c r="A167" s="24"/>
      <c r="B167" s="24"/>
      <c r="C167" s="26"/>
      <c r="D167" s="41"/>
      <c r="E167" s="41"/>
      <c r="F167" s="26"/>
      <c r="G167" s="41"/>
      <c r="H167" s="41"/>
      <c r="I167" s="41"/>
      <c r="J167" s="41"/>
      <c r="K167" s="41"/>
      <c r="L167" s="41"/>
      <c r="M167" s="41"/>
    </row>
    <row r="168" ht="15" customHeight="1" spans="1:13">
      <c r="A168" s="24"/>
      <c r="B168" s="24"/>
      <c r="C168" s="26"/>
      <c r="D168" s="41"/>
      <c r="E168" s="41"/>
      <c r="F168" s="26"/>
      <c r="G168" s="41"/>
      <c r="H168" s="41"/>
      <c r="I168" s="41"/>
      <c r="J168" s="41"/>
      <c r="K168" s="41"/>
      <c r="L168" s="41"/>
      <c r="M168" s="41"/>
    </row>
    <row r="169" ht="15" customHeight="1" spans="1:13">
      <c r="A169" s="24"/>
      <c r="B169" s="24"/>
      <c r="C169" s="26"/>
      <c r="D169" s="41"/>
      <c r="E169" s="41"/>
      <c r="F169" s="26"/>
      <c r="G169" s="41"/>
      <c r="H169" s="41"/>
      <c r="I169" s="41"/>
      <c r="J169" s="41"/>
      <c r="K169" s="41"/>
      <c r="L169" s="41"/>
      <c r="M169" s="41"/>
    </row>
    <row r="170" ht="15" customHeight="1" spans="1:13">
      <c r="A170" s="24"/>
      <c r="B170" s="24"/>
      <c r="C170" s="26"/>
      <c r="D170" s="41"/>
      <c r="E170" s="41"/>
      <c r="F170" s="26"/>
      <c r="G170" s="41"/>
      <c r="H170" s="41"/>
      <c r="I170" s="41"/>
      <c r="J170" s="41"/>
      <c r="K170" s="41"/>
      <c r="L170" s="41"/>
      <c r="M170" s="41"/>
    </row>
    <row r="171" ht="15" customHeight="1" spans="1:13">
      <c r="A171" s="24"/>
      <c r="B171" s="24"/>
      <c r="C171" s="26"/>
      <c r="D171" s="41"/>
      <c r="E171" s="41"/>
      <c r="F171" s="26"/>
      <c r="G171" s="41"/>
      <c r="H171" s="41"/>
      <c r="I171" s="41"/>
      <c r="J171" s="41"/>
      <c r="K171" s="41"/>
      <c r="L171" s="41"/>
      <c r="M171" s="41"/>
    </row>
    <row r="172" ht="15" customHeight="1" spans="1:13">
      <c r="A172" s="24">
        <v>1030171</v>
      </c>
      <c r="B172" s="48" t="s">
        <v>1968</v>
      </c>
      <c r="C172" s="25">
        <v>0</v>
      </c>
      <c r="D172" s="7">
        <v>0</v>
      </c>
      <c r="E172" s="7">
        <v>0</v>
      </c>
      <c r="F172" s="25">
        <v>0</v>
      </c>
      <c r="G172" s="50">
        <v>0</v>
      </c>
      <c r="H172" s="25">
        <v>0</v>
      </c>
      <c r="I172" s="25">
        <v>0</v>
      </c>
      <c r="J172" s="25">
        <v>0</v>
      </c>
      <c r="K172" s="49">
        <v>0</v>
      </c>
      <c r="L172" s="49">
        <v>0</v>
      </c>
      <c r="M172" s="49">
        <v>0</v>
      </c>
    </row>
    <row r="173" ht="15" customHeight="1" spans="1:13">
      <c r="A173" s="24"/>
      <c r="B173" s="48"/>
      <c r="C173" s="41"/>
      <c r="D173" s="41"/>
      <c r="E173" s="41"/>
      <c r="F173" s="42"/>
      <c r="G173" s="41"/>
      <c r="H173" s="41"/>
      <c r="I173" s="41"/>
      <c r="J173" s="41"/>
      <c r="K173" s="41"/>
      <c r="L173" s="41"/>
      <c r="M173" s="41"/>
    </row>
    <row r="174" ht="15" customHeight="1" spans="1:13">
      <c r="A174" s="24"/>
      <c r="B174" s="48"/>
      <c r="C174" s="41"/>
      <c r="D174" s="41"/>
      <c r="E174" s="41"/>
      <c r="F174" s="42"/>
      <c r="G174" s="41"/>
      <c r="H174" s="41"/>
      <c r="I174" s="41"/>
      <c r="J174" s="41"/>
      <c r="K174" s="41"/>
      <c r="L174" s="41"/>
      <c r="M174" s="41"/>
    </row>
    <row r="175" ht="15" customHeight="1" spans="1:13">
      <c r="A175" s="24"/>
      <c r="B175" s="48"/>
      <c r="C175" s="41"/>
      <c r="D175" s="41"/>
      <c r="E175" s="41"/>
      <c r="F175" s="42"/>
      <c r="G175" s="41"/>
      <c r="H175" s="41"/>
      <c r="I175" s="41"/>
      <c r="J175" s="41"/>
      <c r="K175" s="41"/>
      <c r="L175" s="41"/>
      <c r="M175" s="41"/>
    </row>
    <row r="176" ht="15" customHeight="1" spans="1:13">
      <c r="A176" s="24"/>
      <c r="B176" s="48"/>
      <c r="C176" s="41"/>
      <c r="D176" s="41"/>
      <c r="E176" s="41"/>
      <c r="F176" s="42"/>
      <c r="G176" s="41"/>
      <c r="H176" s="41"/>
      <c r="I176" s="41"/>
      <c r="J176" s="41"/>
      <c r="K176" s="41"/>
      <c r="L176" s="41"/>
      <c r="M176" s="41"/>
    </row>
    <row r="177" ht="15" customHeight="1" spans="1:13">
      <c r="A177" s="24"/>
      <c r="B177" s="48"/>
      <c r="C177" s="41"/>
      <c r="D177" s="41"/>
      <c r="E177" s="41"/>
      <c r="F177" s="42"/>
      <c r="G177" s="41"/>
      <c r="H177" s="41"/>
      <c r="I177" s="41"/>
      <c r="J177" s="41"/>
      <c r="K177" s="41"/>
      <c r="L177" s="41"/>
      <c r="M177" s="41"/>
    </row>
    <row r="178" ht="15" customHeight="1" spans="1:13">
      <c r="A178" s="24"/>
      <c r="B178" s="48"/>
      <c r="C178" s="26"/>
      <c r="D178" s="41"/>
      <c r="E178" s="41"/>
      <c r="F178" s="26"/>
      <c r="G178" s="41"/>
      <c r="H178" s="41"/>
      <c r="I178" s="41"/>
      <c r="J178" s="41"/>
      <c r="K178" s="41"/>
      <c r="L178" s="41"/>
      <c r="M178" s="41"/>
    </row>
    <row r="179" ht="15" customHeight="1" spans="1:13">
      <c r="A179" s="24">
        <v>1030110</v>
      </c>
      <c r="B179" s="48" t="s">
        <v>1969</v>
      </c>
      <c r="C179" s="25">
        <v>0</v>
      </c>
      <c r="D179" s="7">
        <v>0</v>
      </c>
      <c r="E179" s="7">
        <v>0</v>
      </c>
      <c r="F179" s="25">
        <v>0</v>
      </c>
      <c r="G179" s="50">
        <v>0</v>
      </c>
      <c r="H179" s="25">
        <v>0</v>
      </c>
      <c r="I179" s="25">
        <v>0</v>
      </c>
      <c r="J179" s="25">
        <v>0</v>
      </c>
      <c r="K179" s="49">
        <v>0</v>
      </c>
      <c r="L179" s="49">
        <v>0</v>
      </c>
      <c r="M179" s="49">
        <v>0</v>
      </c>
    </row>
    <row r="180" ht="15" customHeight="1" spans="1:13">
      <c r="A180" s="24"/>
      <c r="B180" s="48"/>
      <c r="C180" s="41"/>
      <c r="D180" s="41"/>
      <c r="E180" s="41"/>
      <c r="F180" s="42"/>
      <c r="G180" s="41"/>
      <c r="H180" s="41"/>
      <c r="I180" s="41"/>
      <c r="J180" s="41"/>
      <c r="K180" s="41"/>
      <c r="L180" s="41"/>
      <c r="M180" s="41"/>
    </row>
    <row r="181" ht="15" customHeight="1" spans="1:13">
      <c r="A181" s="24"/>
      <c r="B181" s="48"/>
      <c r="C181" s="41"/>
      <c r="D181" s="41"/>
      <c r="E181" s="41"/>
      <c r="F181" s="42"/>
      <c r="G181" s="41"/>
      <c r="H181" s="41"/>
      <c r="I181" s="41"/>
      <c r="J181" s="41"/>
      <c r="K181" s="41"/>
      <c r="L181" s="41"/>
      <c r="M181" s="41"/>
    </row>
    <row r="182" ht="15" customHeight="1" spans="1:13">
      <c r="A182" s="24"/>
      <c r="B182" s="48"/>
      <c r="C182" s="41"/>
      <c r="D182" s="41"/>
      <c r="E182" s="41"/>
      <c r="F182" s="42"/>
      <c r="G182" s="41"/>
      <c r="H182" s="41"/>
      <c r="I182" s="41"/>
      <c r="J182" s="41"/>
      <c r="K182" s="41"/>
      <c r="L182" s="41"/>
      <c r="M182" s="41"/>
    </row>
    <row r="183" ht="15" customHeight="1" spans="1:13">
      <c r="A183" s="24"/>
      <c r="B183" s="48"/>
      <c r="C183" s="41"/>
      <c r="D183" s="41"/>
      <c r="E183" s="41"/>
      <c r="F183" s="42"/>
      <c r="G183" s="41"/>
      <c r="H183" s="41"/>
      <c r="I183" s="41"/>
      <c r="J183" s="41"/>
      <c r="K183" s="41"/>
      <c r="L183" s="41"/>
      <c r="M183" s="41"/>
    </row>
    <row r="184" ht="15" customHeight="1" spans="1:13">
      <c r="A184" s="24"/>
      <c r="B184" s="48"/>
      <c r="C184" s="41"/>
      <c r="D184" s="41"/>
      <c r="E184" s="41"/>
      <c r="F184" s="42"/>
      <c r="G184" s="41"/>
      <c r="H184" s="41"/>
      <c r="I184" s="41"/>
      <c r="J184" s="41"/>
      <c r="K184" s="41"/>
      <c r="L184" s="41"/>
      <c r="M184" s="41"/>
    </row>
    <row r="185" ht="15" customHeight="1" spans="1:13">
      <c r="A185" s="24"/>
      <c r="B185" s="48"/>
      <c r="C185" s="41"/>
      <c r="D185" s="41"/>
      <c r="E185" s="41"/>
      <c r="F185" s="42"/>
      <c r="G185" s="41"/>
      <c r="H185" s="41"/>
      <c r="I185" s="41"/>
      <c r="J185" s="41"/>
      <c r="K185" s="41"/>
      <c r="L185" s="41"/>
      <c r="M185" s="41"/>
    </row>
    <row r="186" ht="15" customHeight="1" spans="1:13">
      <c r="A186" s="24"/>
      <c r="B186" s="48"/>
      <c r="C186" s="41"/>
      <c r="D186" s="41"/>
      <c r="E186" s="41"/>
      <c r="F186" s="42"/>
      <c r="G186" s="41"/>
      <c r="H186" s="41"/>
      <c r="I186" s="41"/>
      <c r="J186" s="41"/>
      <c r="K186" s="41"/>
      <c r="L186" s="41"/>
      <c r="M186" s="41"/>
    </row>
    <row r="187" ht="15" customHeight="1" spans="1:13">
      <c r="A187" s="24"/>
      <c r="B187" s="48"/>
      <c r="C187" s="26"/>
      <c r="D187" s="41"/>
      <c r="E187" s="41"/>
      <c r="F187" s="26"/>
      <c r="G187" s="41"/>
      <c r="H187" s="41"/>
      <c r="I187" s="41"/>
      <c r="J187" s="41"/>
      <c r="K187" s="41"/>
      <c r="L187" s="41"/>
      <c r="M187" s="41"/>
    </row>
    <row r="188" ht="15" customHeight="1" spans="1:13">
      <c r="A188" s="24">
        <v>1030118</v>
      </c>
      <c r="B188" s="48" t="s">
        <v>1970</v>
      </c>
      <c r="C188" s="25">
        <v>0</v>
      </c>
      <c r="D188" s="7">
        <v>0</v>
      </c>
      <c r="E188" s="7">
        <v>0</v>
      </c>
      <c r="F188" s="25">
        <v>0</v>
      </c>
      <c r="G188" s="50">
        <v>0</v>
      </c>
      <c r="H188" s="25">
        <v>0</v>
      </c>
      <c r="I188" s="25">
        <v>0</v>
      </c>
      <c r="J188" s="25">
        <v>0</v>
      </c>
      <c r="K188" s="49">
        <v>0</v>
      </c>
      <c r="L188" s="49">
        <v>0</v>
      </c>
      <c r="M188" s="49">
        <v>0</v>
      </c>
    </row>
    <row r="189" ht="15" customHeight="1" spans="1:13">
      <c r="A189" s="24"/>
      <c r="B189" s="48"/>
      <c r="C189" s="26"/>
      <c r="D189" s="41"/>
      <c r="E189" s="41"/>
      <c r="F189" s="26"/>
      <c r="G189" s="41"/>
      <c r="H189" s="41"/>
      <c r="I189" s="41"/>
      <c r="J189" s="41"/>
      <c r="K189" s="41" t="s">
        <v>1971</v>
      </c>
      <c r="L189" s="41"/>
      <c r="M189" s="41"/>
    </row>
    <row r="190" ht="15" customHeight="1" spans="1:13">
      <c r="A190" s="24"/>
      <c r="B190" s="48"/>
      <c r="C190" s="26"/>
      <c r="D190" s="41"/>
      <c r="E190" s="41"/>
      <c r="F190" s="26"/>
      <c r="G190" s="41"/>
      <c r="H190" s="41"/>
      <c r="I190" s="41"/>
      <c r="J190" s="41"/>
      <c r="K190" s="41"/>
      <c r="L190" s="41"/>
      <c r="M190" s="41"/>
    </row>
    <row r="191" ht="15" customHeight="1" spans="1:13">
      <c r="A191" s="24"/>
      <c r="B191" s="48"/>
      <c r="C191" s="26"/>
      <c r="D191" s="41"/>
      <c r="E191" s="41"/>
      <c r="F191" s="26"/>
      <c r="G191" s="41"/>
      <c r="H191" s="41"/>
      <c r="I191" s="41"/>
      <c r="J191" s="41"/>
      <c r="K191" s="41"/>
      <c r="L191" s="41"/>
      <c r="M191" s="41"/>
    </row>
    <row r="192" ht="15" customHeight="1" spans="1:13">
      <c r="A192" s="24"/>
      <c r="B192" s="48"/>
      <c r="C192" s="26"/>
      <c r="D192" s="41"/>
      <c r="E192" s="41"/>
      <c r="F192" s="26"/>
      <c r="G192" s="41"/>
      <c r="H192" s="41"/>
      <c r="I192" s="41"/>
      <c r="J192" s="41"/>
      <c r="K192" s="41"/>
      <c r="L192" s="41"/>
      <c r="M192" s="41"/>
    </row>
    <row r="193" ht="15" customHeight="1" spans="1:13">
      <c r="A193" s="24"/>
      <c r="B193" s="48"/>
      <c r="C193" s="26"/>
      <c r="D193" s="41"/>
      <c r="E193" s="41"/>
      <c r="F193" s="26"/>
      <c r="G193" s="41"/>
      <c r="H193" s="41"/>
      <c r="I193" s="41"/>
      <c r="J193" s="41"/>
      <c r="K193" s="41"/>
      <c r="L193" s="41"/>
      <c r="M193" s="41"/>
    </row>
    <row r="194" ht="15" customHeight="1" spans="1:13">
      <c r="A194" s="24"/>
      <c r="B194" s="48"/>
      <c r="C194" s="26"/>
      <c r="D194" s="41"/>
      <c r="E194" s="41"/>
      <c r="F194" s="26"/>
      <c r="G194" s="41"/>
      <c r="H194" s="41"/>
      <c r="I194" s="41"/>
      <c r="J194" s="41"/>
      <c r="K194" s="41"/>
      <c r="L194" s="41"/>
      <c r="M194" s="41"/>
    </row>
    <row r="195" ht="15" customHeight="1" spans="1:13">
      <c r="A195" s="24"/>
      <c r="B195" s="48"/>
      <c r="C195" s="26"/>
      <c r="D195" s="41"/>
      <c r="E195" s="41"/>
      <c r="F195" s="26"/>
      <c r="G195" s="41"/>
      <c r="H195" s="41"/>
      <c r="I195" s="41"/>
      <c r="J195" s="41"/>
      <c r="K195" s="41"/>
      <c r="L195" s="41"/>
      <c r="M195" s="41"/>
    </row>
    <row r="196" ht="15" customHeight="1" spans="1:13">
      <c r="A196" s="24"/>
      <c r="B196" s="48"/>
      <c r="C196" s="26"/>
      <c r="D196" s="41"/>
      <c r="E196" s="41"/>
      <c r="F196" s="26"/>
      <c r="G196" s="41"/>
      <c r="H196" s="41"/>
      <c r="I196" s="41"/>
      <c r="J196" s="41"/>
      <c r="K196" s="41"/>
      <c r="L196" s="41"/>
      <c r="M196" s="41"/>
    </row>
    <row r="197" ht="15" customHeight="1" spans="1:13">
      <c r="A197" s="24"/>
      <c r="B197" s="48"/>
      <c r="C197" s="26"/>
      <c r="D197" s="41"/>
      <c r="E197" s="41"/>
      <c r="F197" s="26"/>
      <c r="G197" s="41"/>
      <c r="H197" s="41"/>
      <c r="I197" s="41"/>
      <c r="J197" s="41"/>
      <c r="K197" s="41"/>
      <c r="L197" s="41"/>
      <c r="M197" s="41"/>
    </row>
    <row r="198" ht="15" customHeight="1" spans="1:13">
      <c r="A198" s="24">
        <v>1030119</v>
      </c>
      <c r="B198" s="48" t="s">
        <v>1972</v>
      </c>
      <c r="C198" s="25">
        <v>0</v>
      </c>
      <c r="D198" s="7">
        <v>0</v>
      </c>
      <c r="E198" s="7">
        <v>0</v>
      </c>
      <c r="F198" s="25">
        <v>0</v>
      </c>
      <c r="G198" s="50">
        <v>0</v>
      </c>
      <c r="H198" s="25">
        <v>0</v>
      </c>
      <c r="I198" s="25">
        <v>0</v>
      </c>
      <c r="J198" s="25">
        <v>0</v>
      </c>
      <c r="K198" s="49">
        <v>0</v>
      </c>
      <c r="L198" s="49">
        <v>0</v>
      </c>
      <c r="M198" s="49">
        <v>0</v>
      </c>
    </row>
    <row r="199" ht="15" customHeight="1" spans="1:13">
      <c r="A199" s="24"/>
      <c r="B199" s="48"/>
      <c r="C199" s="26"/>
      <c r="D199" s="41"/>
      <c r="E199" s="41"/>
      <c r="F199" s="26"/>
      <c r="G199" s="41"/>
      <c r="H199" s="41"/>
      <c r="I199" s="41"/>
      <c r="J199" s="41"/>
      <c r="K199" s="41"/>
      <c r="L199" s="41"/>
      <c r="M199" s="41"/>
    </row>
    <row r="200" ht="15" customHeight="1" spans="1:13">
      <c r="A200" s="24"/>
      <c r="B200" s="48"/>
      <c r="C200" s="26"/>
      <c r="D200" s="41"/>
      <c r="E200" s="41"/>
      <c r="F200" s="26"/>
      <c r="G200" s="41"/>
      <c r="H200" s="41"/>
      <c r="I200" s="41"/>
      <c r="J200" s="41"/>
      <c r="K200" s="41"/>
      <c r="L200" s="41"/>
      <c r="M200" s="41"/>
    </row>
    <row r="201" ht="15" customHeight="1" spans="1:13">
      <c r="A201" s="24"/>
      <c r="B201" s="48"/>
      <c r="C201" s="26"/>
      <c r="D201" s="41"/>
      <c r="E201" s="41"/>
      <c r="F201" s="26"/>
      <c r="G201" s="41"/>
      <c r="H201" s="41"/>
      <c r="I201" s="41"/>
      <c r="J201" s="41"/>
      <c r="K201" s="41"/>
      <c r="L201" s="41"/>
      <c r="M201" s="41"/>
    </row>
    <row r="202" ht="15" customHeight="1" spans="1:13">
      <c r="A202" s="24"/>
      <c r="B202" s="48"/>
      <c r="C202" s="26"/>
      <c r="D202" s="41"/>
      <c r="E202" s="41"/>
      <c r="F202" s="26"/>
      <c r="G202" s="41"/>
      <c r="H202" s="41"/>
      <c r="I202" s="41"/>
      <c r="J202" s="41"/>
      <c r="K202" s="41"/>
      <c r="L202" s="41"/>
      <c r="M202" s="41"/>
    </row>
    <row r="203" ht="15" customHeight="1" spans="1:13">
      <c r="A203" s="24"/>
      <c r="B203" s="48"/>
      <c r="C203" s="26"/>
      <c r="D203" s="41"/>
      <c r="E203" s="41"/>
      <c r="F203" s="26"/>
      <c r="G203" s="41"/>
      <c r="H203" s="41"/>
      <c r="I203" s="41"/>
      <c r="J203" s="41"/>
      <c r="K203" s="41"/>
      <c r="L203" s="41"/>
      <c r="M203" s="41"/>
    </row>
    <row r="204" ht="15" customHeight="1" spans="1:13">
      <c r="A204" s="24"/>
      <c r="B204" s="48"/>
      <c r="C204" s="26"/>
      <c r="D204" s="41"/>
      <c r="E204" s="41"/>
      <c r="F204" s="26"/>
      <c r="G204" s="41"/>
      <c r="H204" s="41"/>
      <c r="I204" s="41"/>
      <c r="J204" s="41"/>
      <c r="K204" s="41"/>
      <c r="L204" s="41"/>
      <c r="M204" s="41"/>
    </row>
    <row r="205" ht="15" customHeight="1" spans="1:13">
      <c r="A205" s="24"/>
      <c r="B205" s="48"/>
      <c r="C205" s="26"/>
      <c r="D205" s="41"/>
      <c r="E205" s="41"/>
      <c r="F205" s="26"/>
      <c r="G205" s="41"/>
      <c r="H205" s="41"/>
      <c r="I205" s="41"/>
      <c r="J205" s="41"/>
      <c r="K205" s="41"/>
      <c r="L205" s="41"/>
      <c r="M205" s="41"/>
    </row>
    <row r="206" ht="15" customHeight="1" spans="1:13">
      <c r="A206" s="24"/>
      <c r="B206" s="48"/>
      <c r="C206" s="26"/>
      <c r="D206" s="41"/>
      <c r="E206" s="41"/>
      <c r="F206" s="26"/>
      <c r="G206" s="41"/>
      <c r="H206" s="41"/>
      <c r="I206" s="41"/>
      <c r="J206" s="41"/>
      <c r="K206" s="41"/>
      <c r="L206" s="41"/>
      <c r="M206" s="41"/>
    </row>
    <row r="207" ht="15" customHeight="1" spans="1:13">
      <c r="A207" s="24">
        <v>1030102</v>
      </c>
      <c r="B207" s="48" t="s">
        <v>1973</v>
      </c>
      <c r="C207" s="6">
        <f t="shared" ref="C207:M207" si="6">SUM(C208:C209)</f>
        <v>0</v>
      </c>
      <c r="D207" s="6">
        <f t="shared" si="6"/>
        <v>0</v>
      </c>
      <c r="E207" s="6">
        <f t="shared" si="6"/>
        <v>0</v>
      </c>
      <c r="F207" s="6">
        <f t="shared" si="6"/>
        <v>0</v>
      </c>
      <c r="G207" s="47">
        <f t="shared" si="6"/>
        <v>0</v>
      </c>
      <c r="H207" s="6">
        <f t="shared" si="6"/>
        <v>0</v>
      </c>
      <c r="I207" s="6">
        <f t="shared" si="6"/>
        <v>0</v>
      </c>
      <c r="J207" s="6">
        <f t="shared" si="6"/>
        <v>0</v>
      </c>
      <c r="K207" s="47">
        <f t="shared" si="6"/>
        <v>0</v>
      </c>
      <c r="L207" s="47">
        <f t="shared" si="6"/>
        <v>0</v>
      </c>
      <c r="M207" s="47">
        <f t="shared" si="6"/>
        <v>0</v>
      </c>
    </row>
    <row r="208" ht="15" customHeight="1" spans="1:13">
      <c r="A208" s="24">
        <v>103010201</v>
      </c>
      <c r="B208" s="24" t="s">
        <v>1974</v>
      </c>
      <c r="C208" s="25">
        <v>0</v>
      </c>
      <c r="D208" s="7">
        <v>0</v>
      </c>
      <c r="E208" s="7">
        <v>0</v>
      </c>
      <c r="F208" s="25">
        <v>0</v>
      </c>
      <c r="G208" s="50">
        <v>0</v>
      </c>
      <c r="H208" s="25">
        <v>0</v>
      </c>
      <c r="I208" s="25">
        <v>0</v>
      </c>
      <c r="J208" s="25">
        <v>0</v>
      </c>
      <c r="K208" s="49">
        <v>0</v>
      </c>
      <c r="L208" s="49">
        <v>0</v>
      </c>
      <c r="M208" s="49">
        <v>0</v>
      </c>
    </row>
    <row r="209" ht="15" customHeight="1" spans="1:13">
      <c r="A209" s="24">
        <v>103010202</v>
      </c>
      <c r="B209" s="24" t="s">
        <v>1975</v>
      </c>
      <c r="C209" s="25">
        <v>0</v>
      </c>
      <c r="D209" s="7">
        <v>0</v>
      </c>
      <c r="E209" s="7">
        <v>0</v>
      </c>
      <c r="F209" s="25">
        <v>0</v>
      </c>
      <c r="G209" s="50">
        <v>0</v>
      </c>
      <c r="H209" s="25">
        <v>0</v>
      </c>
      <c r="I209" s="25">
        <v>0</v>
      </c>
      <c r="J209" s="25">
        <v>0</v>
      </c>
      <c r="K209" s="49">
        <v>0</v>
      </c>
      <c r="L209" s="49">
        <v>0</v>
      </c>
      <c r="M209" s="49">
        <v>0</v>
      </c>
    </row>
    <row r="210" ht="15" customHeight="1" spans="1:13">
      <c r="A210" s="24"/>
      <c r="B210" s="48"/>
      <c r="C210" s="26"/>
      <c r="D210" s="41"/>
      <c r="E210" s="41"/>
      <c r="F210" s="26"/>
      <c r="G210" s="41"/>
      <c r="H210" s="41"/>
      <c r="I210" s="41"/>
      <c r="J210" s="41"/>
      <c r="K210" s="41"/>
      <c r="L210" s="41"/>
      <c r="M210" s="41"/>
    </row>
    <row r="211" ht="15" customHeight="1" spans="1:13">
      <c r="A211" s="24">
        <v>1030121</v>
      </c>
      <c r="B211" s="48" t="s">
        <v>1976</v>
      </c>
      <c r="C211" s="25">
        <v>0</v>
      </c>
      <c r="D211" s="7">
        <v>0</v>
      </c>
      <c r="E211" s="7">
        <v>0</v>
      </c>
      <c r="F211" s="25">
        <v>0</v>
      </c>
      <c r="G211" s="50">
        <v>0</v>
      </c>
      <c r="H211" s="25">
        <v>0</v>
      </c>
      <c r="I211" s="25">
        <v>0</v>
      </c>
      <c r="J211" s="25">
        <v>0</v>
      </c>
      <c r="K211" s="49">
        <v>0</v>
      </c>
      <c r="L211" s="49">
        <v>0</v>
      </c>
      <c r="M211" s="49">
        <v>0</v>
      </c>
    </row>
    <row r="212" ht="15" customHeight="1" spans="1:13">
      <c r="A212" s="24"/>
      <c r="B212" s="48"/>
      <c r="C212" s="26"/>
      <c r="D212" s="41"/>
      <c r="E212" s="41"/>
      <c r="F212" s="26"/>
      <c r="G212" s="41"/>
      <c r="H212" s="41"/>
      <c r="I212" s="41"/>
      <c r="J212" s="41"/>
      <c r="K212" s="41"/>
      <c r="L212" s="41"/>
      <c r="M212" s="41"/>
    </row>
    <row r="213" ht="15" customHeight="1" spans="1:13">
      <c r="A213" s="24"/>
      <c r="B213" s="48"/>
      <c r="C213" s="26"/>
      <c r="D213" s="41"/>
      <c r="E213" s="41"/>
      <c r="F213" s="26"/>
      <c r="G213" s="41"/>
      <c r="H213" s="41"/>
      <c r="I213" s="41"/>
      <c r="J213" s="41"/>
      <c r="K213" s="41"/>
      <c r="L213" s="41"/>
      <c r="M213" s="41"/>
    </row>
    <row r="214" ht="15" customHeight="1" spans="1:13">
      <c r="A214" s="24"/>
      <c r="B214" s="48"/>
      <c r="C214" s="26"/>
      <c r="D214" s="41"/>
      <c r="E214" s="41"/>
      <c r="F214" s="26"/>
      <c r="G214" s="41"/>
      <c r="H214" s="41"/>
      <c r="I214" s="41"/>
      <c r="J214" s="41"/>
      <c r="K214" s="41"/>
      <c r="L214" s="41"/>
      <c r="M214" s="41"/>
    </row>
    <row r="215" ht="15" customHeight="1" spans="1:13">
      <c r="A215" s="24"/>
      <c r="B215" s="48"/>
      <c r="C215" s="26"/>
      <c r="D215" s="41"/>
      <c r="E215" s="41"/>
      <c r="F215" s="26"/>
      <c r="G215" s="41"/>
      <c r="H215" s="41"/>
      <c r="I215" s="41"/>
      <c r="J215" s="41"/>
      <c r="K215" s="41"/>
      <c r="L215" s="41"/>
      <c r="M215" s="41"/>
    </row>
    <row r="216" ht="15" customHeight="1" spans="1:13">
      <c r="A216" s="24"/>
      <c r="B216" s="48"/>
      <c r="C216" s="26"/>
      <c r="D216" s="41"/>
      <c r="E216" s="41"/>
      <c r="F216" s="26"/>
      <c r="G216" s="41"/>
      <c r="H216" s="41"/>
      <c r="I216" s="41"/>
      <c r="J216" s="41"/>
      <c r="K216" s="41"/>
      <c r="L216" s="41"/>
      <c r="M216" s="41"/>
    </row>
    <row r="217" ht="15" customHeight="1" spans="1:13">
      <c r="A217" s="24">
        <v>1030153</v>
      </c>
      <c r="B217" s="48" t="s">
        <v>1977</v>
      </c>
      <c r="C217" s="25">
        <v>0</v>
      </c>
      <c r="D217" s="7">
        <v>0</v>
      </c>
      <c r="E217" s="7">
        <v>0</v>
      </c>
      <c r="F217" s="25">
        <v>0</v>
      </c>
      <c r="G217" s="50">
        <v>0</v>
      </c>
      <c r="H217" s="25">
        <v>0</v>
      </c>
      <c r="I217" s="25">
        <v>0</v>
      </c>
      <c r="J217" s="25">
        <v>0</v>
      </c>
      <c r="K217" s="49">
        <v>0</v>
      </c>
      <c r="L217" s="49">
        <v>0</v>
      </c>
      <c r="M217" s="49">
        <v>0</v>
      </c>
    </row>
    <row r="218" ht="15" customHeight="1" spans="1:13">
      <c r="A218" s="24">
        <v>1030154</v>
      </c>
      <c r="B218" s="48" t="s">
        <v>1978</v>
      </c>
      <c r="C218" s="25">
        <v>0</v>
      </c>
      <c r="D218" s="7">
        <v>0</v>
      </c>
      <c r="E218" s="7">
        <v>0</v>
      </c>
      <c r="F218" s="25">
        <v>0</v>
      </c>
      <c r="G218" s="50">
        <v>0</v>
      </c>
      <c r="H218" s="25">
        <v>0</v>
      </c>
      <c r="I218" s="25">
        <v>0</v>
      </c>
      <c r="J218" s="25">
        <v>0</v>
      </c>
      <c r="K218" s="49">
        <v>0</v>
      </c>
      <c r="L218" s="49">
        <v>0</v>
      </c>
      <c r="M218" s="49">
        <v>0</v>
      </c>
    </row>
    <row r="219" ht="15" customHeight="1" spans="1:13">
      <c r="A219" s="24">
        <v>1030180</v>
      </c>
      <c r="B219" s="48" t="s">
        <v>1979</v>
      </c>
      <c r="C219" s="6">
        <f t="shared" ref="C219:M219" si="7">SUM(C220:C226)</f>
        <v>95</v>
      </c>
      <c r="D219" s="6">
        <f t="shared" si="7"/>
        <v>26</v>
      </c>
      <c r="E219" s="6">
        <f t="shared" si="7"/>
        <v>0</v>
      </c>
      <c r="F219" s="6">
        <f t="shared" si="7"/>
        <v>0</v>
      </c>
      <c r="G219" s="47">
        <f t="shared" si="7"/>
        <v>0</v>
      </c>
      <c r="H219" s="6">
        <f t="shared" si="7"/>
        <v>0</v>
      </c>
      <c r="I219" s="6">
        <f t="shared" si="7"/>
        <v>0</v>
      </c>
      <c r="J219" s="6">
        <f t="shared" si="7"/>
        <v>0</v>
      </c>
      <c r="K219" s="47">
        <f t="shared" si="7"/>
        <v>0</v>
      </c>
      <c r="L219" s="47">
        <f t="shared" si="7"/>
        <v>0</v>
      </c>
      <c r="M219" s="47">
        <f t="shared" si="7"/>
        <v>0</v>
      </c>
    </row>
    <row r="220" ht="15" customHeight="1" spans="1:13">
      <c r="A220" s="24">
        <v>103018001</v>
      </c>
      <c r="B220" s="24" t="s">
        <v>1980</v>
      </c>
      <c r="C220" s="25">
        <v>0</v>
      </c>
      <c r="D220" s="7">
        <v>0</v>
      </c>
      <c r="E220" s="7">
        <v>0</v>
      </c>
      <c r="F220" s="25">
        <v>0</v>
      </c>
      <c r="G220" s="50">
        <v>0</v>
      </c>
      <c r="H220" s="25">
        <v>0</v>
      </c>
      <c r="I220" s="25">
        <v>0</v>
      </c>
      <c r="J220" s="25">
        <v>0</v>
      </c>
      <c r="K220" s="49">
        <v>0</v>
      </c>
      <c r="L220" s="49">
        <v>0</v>
      </c>
      <c r="M220" s="49">
        <v>0</v>
      </c>
    </row>
    <row r="221" ht="15" customHeight="1" spans="1:13">
      <c r="A221" s="24">
        <v>103018002</v>
      </c>
      <c r="B221" s="24" t="s">
        <v>1981</v>
      </c>
      <c r="C221" s="25">
        <v>0</v>
      </c>
      <c r="D221" s="7">
        <v>0</v>
      </c>
      <c r="E221" s="7">
        <v>0</v>
      </c>
      <c r="F221" s="25">
        <v>0</v>
      </c>
      <c r="G221" s="50">
        <v>0</v>
      </c>
      <c r="H221" s="25">
        <v>0</v>
      </c>
      <c r="I221" s="25">
        <v>0</v>
      </c>
      <c r="J221" s="25">
        <v>0</v>
      </c>
      <c r="K221" s="49">
        <v>0</v>
      </c>
      <c r="L221" s="49">
        <v>0</v>
      </c>
      <c r="M221" s="49">
        <v>0</v>
      </c>
    </row>
    <row r="222" ht="15" customHeight="1" spans="1:13">
      <c r="A222" s="24">
        <v>103018003</v>
      </c>
      <c r="B222" s="24" t="s">
        <v>1982</v>
      </c>
      <c r="C222" s="25">
        <v>95</v>
      </c>
      <c r="D222" s="7">
        <v>4</v>
      </c>
      <c r="E222" s="7">
        <v>0</v>
      </c>
      <c r="F222" s="25">
        <v>0</v>
      </c>
      <c r="G222" s="50">
        <v>0</v>
      </c>
      <c r="H222" s="25">
        <v>0</v>
      </c>
      <c r="I222" s="25">
        <v>0</v>
      </c>
      <c r="J222" s="25">
        <v>0</v>
      </c>
      <c r="K222" s="49">
        <v>0</v>
      </c>
      <c r="L222" s="49">
        <v>0</v>
      </c>
      <c r="M222" s="49">
        <v>0</v>
      </c>
    </row>
    <row r="223" ht="15" customHeight="1" spans="1:13">
      <c r="A223" s="24">
        <v>103018004</v>
      </c>
      <c r="B223" s="24" t="s">
        <v>1983</v>
      </c>
      <c r="C223" s="25">
        <v>0</v>
      </c>
      <c r="D223" s="7">
        <v>0</v>
      </c>
      <c r="E223" s="7">
        <v>0</v>
      </c>
      <c r="F223" s="25">
        <v>0</v>
      </c>
      <c r="G223" s="50">
        <v>0</v>
      </c>
      <c r="H223" s="25">
        <v>0</v>
      </c>
      <c r="I223" s="25">
        <v>0</v>
      </c>
      <c r="J223" s="25">
        <v>0</v>
      </c>
      <c r="K223" s="49">
        <v>0</v>
      </c>
      <c r="L223" s="49">
        <v>0</v>
      </c>
      <c r="M223" s="49">
        <v>0</v>
      </c>
    </row>
    <row r="224" ht="15" customHeight="1" spans="1:13">
      <c r="A224" s="24">
        <v>103018005</v>
      </c>
      <c r="B224" s="24" t="s">
        <v>1984</v>
      </c>
      <c r="C224" s="25">
        <v>0</v>
      </c>
      <c r="D224" s="7">
        <v>0</v>
      </c>
      <c r="E224" s="7">
        <v>0</v>
      </c>
      <c r="F224" s="25">
        <v>0</v>
      </c>
      <c r="G224" s="50">
        <v>0</v>
      </c>
      <c r="H224" s="25">
        <v>0</v>
      </c>
      <c r="I224" s="25">
        <v>0</v>
      </c>
      <c r="J224" s="25">
        <v>0</v>
      </c>
      <c r="K224" s="49">
        <v>0</v>
      </c>
      <c r="L224" s="49">
        <v>0</v>
      </c>
      <c r="M224" s="49">
        <v>0</v>
      </c>
    </row>
    <row r="225" ht="15" customHeight="1" spans="1:13">
      <c r="A225" s="24">
        <v>103018006</v>
      </c>
      <c r="B225" s="24" t="s">
        <v>1985</v>
      </c>
      <c r="C225" s="25">
        <v>0</v>
      </c>
      <c r="D225" s="7">
        <v>0</v>
      </c>
      <c r="E225" s="7">
        <v>0</v>
      </c>
      <c r="F225" s="25">
        <v>0</v>
      </c>
      <c r="G225" s="50">
        <v>0</v>
      </c>
      <c r="H225" s="25">
        <v>0</v>
      </c>
      <c r="I225" s="25">
        <v>0</v>
      </c>
      <c r="J225" s="25">
        <v>0</v>
      </c>
      <c r="K225" s="49">
        <v>0</v>
      </c>
      <c r="L225" s="49">
        <v>0</v>
      </c>
      <c r="M225" s="49">
        <v>0</v>
      </c>
    </row>
    <row r="226" ht="15" customHeight="1" spans="1:13">
      <c r="A226" s="24">
        <v>103018007</v>
      </c>
      <c r="B226" s="24" t="s">
        <v>1986</v>
      </c>
      <c r="C226" s="25">
        <v>0</v>
      </c>
      <c r="D226" s="7">
        <v>22</v>
      </c>
      <c r="E226" s="7">
        <v>0</v>
      </c>
      <c r="F226" s="25">
        <v>0</v>
      </c>
      <c r="G226" s="50">
        <v>0</v>
      </c>
      <c r="H226" s="25">
        <v>0</v>
      </c>
      <c r="I226" s="25">
        <v>0</v>
      </c>
      <c r="J226" s="25">
        <v>0</v>
      </c>
      <c r="K226" s="49">
        <v>0</v>
      </c>
      <c r="L226" s="49">
        <v>0</v>
      </c>
      <c r="M226" s="49">
        <v>0</v>
      </c>
    </row>
    <row r="227" ht="15" customHeight="1" spans="1:13">
      <c r="A227" s="24"/>
      <c r="B227" s="24"/>
      <c r="C227" s="26"/>
      <c r="D227" s="41"/>
      <c r="E227" s="41"/>
      <c r="F227" s="26"/>
      <c r="G227" s="41"/>
      <c r="H227" s="41"/>
      <c r="I227" s="41"/>
      <c r="J227" s="41"/>
      <c r="K227" s="41"/>
      <c r="L227" s="41"/>
      <c r="M227" s="41"/>
    </row>
    <row r="228" ht="15" customHeight="1" spans="1:13">
      <c r="A228" s="24">
        <v>1030155</v>
      </c>
      <c r="B228" s="48" t="s">
        <v>1987</v>
      </c>
      <c r="C228" s="6">
        <f t="shared" ref="C228:M228" si="8">SUM(C229:C230)</f>
        <v>689</v>
      </c>
      <c r="D228" s="6">
        <f t="shared" si="8"/>
        <v>1519</v>
      </c>
      <c r="E228" s="6">
        <f t="shared" si="8"/>
        <v>0</v>
      </c>
      <c r="F228" s="6">
        <f t="shared" si="8"/>
        <v>0</v>
      </c>
      <c r="G228" s="47">
        <f t="shared" si="8"/>
        <v>0</v>
      </c>
      <c r="H228" s="6">
        <f t="shared" si="8"/>
        <v>0</v>
      </c>
      <c r="I228" s="6">
        <f t="shared" si="8"/>
        <v>0</v>
      </c>
      <c r="J228" s="6">
        <f t="shared" si="8"/>
        <v>0</v>
      </c>
      <c r="K228" s="47">
        <f t="shared" si="8"/>
        <v>0</v>
      </c>
      <c r="L228" s="47">
        <f t="shared" si="8"/>
        <v>0</v>
      </c>
      <c r="M228" s="47">
        <f t="shared" si="8"/>
        <v>0</v>
      </c>
    </row>
    <row r="229" ht="15" customHeight="1" spans="1:13">
      <c r="A229" s="24">
        <v>103015501</v>
      </c>
      <c r="B229" s="24" t="s">
        <v>1988</v>
      </c>
      <c r="C229" s="25">
        <v>619</v>
      </c>
      <c r="D229" s="7">
        <v>1479</v>
      </c>
      <c r="E229" s="7">
        <v>0</v>
      </c>
      <c r="F229" s="25">
        <v>0</v>
      </c>
      <c r="G229" s="50">
        <v>0</v>
      </c>
      <c r="H229" s="25">
        <v>0</v>
      </c>
      <c r="I229" s="25">
        <v>0</v>
      </c>
      <c r="J229" s="25">
        <v>0</v>
      </c>
      <c r="K229" s="49">
        <v>0</v>
      </c>
      <c r="L229" s="49">
        <v>0</v>
      </c>
      <c r="M229" s="49">
        <v>0</v>
      </c>
    </row>
    <row r="230" ht="15" customHeight="1" spans="1:13">
      <c r="A230" s="24">
        <v>103015502</v>
      </c>
      <c r="B230" s="24" t="s">
        <v>1989</v>
      </c>
      <c r="C230" s="25">
        <v>70</v>
      </c>
      <c r="D230" s="7">
        <v>40</v>
      </c>
      <c r="E230" s="7">
        <v>0</v>
      </c>
      <c r="F230" s="25">
        <v>0</v>
      </c>
      <c r="G230" s="50">
        <v>0</v>
      </c>
      <c r="H230" s="25">
        <v>0</v>
      </c>
      <c r="I230" s="25">
        <v>0</v>
      </c>
      <c r="J230" s="25">
        <v>0</v>
      </c>
      <c r="K230" s="49">
        <v>0</v>
      </c>
      <c r="L230" s="49">
        <v>0</v>
      </c>
      <c r="M230" s="49">
        <v>0</v>
      </c>
    </row>
    <row r="231" ht="15" customHeight="1" spans="1:13">
      <c r="A231" s="24"/>
      <c r="B231" s="24"/>
      <c r="C231" s="26"/>
      <c r="D231" s="41"/>
      <c r="E231" s="41"/>
      <c r="F231" s="42"/>
      <c r="G231" s="41"/>
      <c r="H231" s="41"/>
      <c r="I231" s="41"/>
      <c r="J231" s="41"/>
      <c r="K231" s="41"/>
      <c r="L231" s="41"/>
      <c r="M231" s="41"/>
    </row>
    <row r="232" ht="15" customHeight="1" spans="1:13">
      <c r="A232" s="24"/>
      <c r="B232" s="24"/>
      <c r="C232" s="26"/>
      <c r="D232" s="41"/>
      <c r="E232" s="41"/>
      <c r="F232" s="42"/>
      <c r="G232" s="41"/>
      <c r="H232" s="41"/>
      <c r="I232" s="41"/>
      <c r="J232" s="41"/>
      <c r="K232" s="41"/>
      <c r="L232" s="41"/>
      <c r="M232" s="41"/>
    </row>
    <row r="233" ht="15" customHeight="1" spans="1:13">
      <c r="A233" s="24"/>
      <c r="B233" s="24"/>
      <c r="C233" s="26"/>
      <c r="D233" s="41"/>
      <c r="E233" s="41"/>
      <c r="F233" s="26"/>
      <c r="G233" s="41"/>
      <c r="H233" s="41"/>
      <c r="I233" s="41"/>
      <c r="J233" s="41"/>
      <c r="K233" s="41"/>
      <c r="L233" s="41"/>
      <c r="M233" s="41"/>
    </row>
    <row r="234" ht="15" customHeight="1" spans="1:13">
      <c r="A234" s="24"/>
      <c r="B234" s="24"/>
      <c r="C234" s="26"/>
      <c r="D234" s="41"/>
      <c r="E234" s="41"/>
      <c r="F234" s="26"/>
      <c r="G234" s="41"/>
      <c r="H234" s="41"/>
      <c r="I234" s="41"/>
      <c r="J234" s="41"/>
      <c r="K234" s="41"/>
      <c r="L234" s="41"/>
      <c r="M234" s="41"/>
    </row>
    <row r="235" ht="15" customHeight="1" spans="1:13">
      <c r="A235" s="24"/>
      <c r="B235" s="24"/>
      <c r="C235" s="26"/>
      <c r="D235" s="41"/>
      <c r="E235" s="41"/>
      <c r="F235" s="26"/>
      <c r="G235" s="41"/>
      <c r="H235" s="41"/>
      <c r="I235" s="41"/>
      <c r="J235" s="41"/>
      <c r="K235" s="41"/>
      <c r="L235" s="41"/>
      <c r="M235" s="41"/>
    </row>
    <row r="236" ht="15" customHeight="1" spans="1:13">
      <c r="A236" s="24"/>
      <c r="B236" s="24"/>
      <c r="C236" s="26"/>
      <c r="D236" s="41"/>
      <c r="E236" s="41"/>
      <c r="F236" s="26"/>
      <c r="G236" s="41"/>
      <c r="H236" s="41"/>
      <c r="I236" s="41"/>
      <c r="J236" s="41"/>
      <c r="K236" s="41"/>
      <c r="L236" s="41"/>
      <c r="M236" s="41"/>
    </row>
    <row r="237" ht="15" customHeight="1" spans="1:13">
      <c r="A237" s="24"/>
      <c r="B237" s="24"/>
      <c r="C237" s="26"/>
      <c r="D237" s="41"/>
      <c r="E237" s="41"/>
      <c r="F237" s="26"/>
      <c r="G237" s="41"/>
      <c r="H237" s="41"/>
      <c r="I237" s="41"/>
      <c r="J237" s="41"/>
      <c r="K237" s="41"/>
      <c r="L237" s="41"/>
      <c r="M237" s="41"/>
    </row>
    <row r="238" ht="15" customHeight="1" spans="1:13">
      <c r="A238" s="24"/>
      <c r="B238" s="24"/>
      <c r="C238" s="26"/>
      <c r="D238" s="41"/>
      <c r="E238" s="41"/>
      <c r="F238" s="26"/>
      <c r="G238" s="41"/>
      <c r="H238" s="41"/>
      <c r="I238" s="41"/>
      <c r="J238" s="41"/>
      <c r="K238" s="41"/>
      <c r="L238" s="41"/>
      <c r="M238" s="41"/>
    </row>
    <row r="239" ht="15" customHeight="1" spans="1:13">
      <c r="A239" s="24"/>
      <c r="B239" s="24"/>
      <c r="C239" s="26"/>
      <c r="D239" s="41"/>
      <c r="E239" s="41"/>
      <c r="F239" s="26"/>
      <c r="G239" s="41"/>
      <c r="H239" s="41"/>
      <c r="I239" s="41"/>
      <c r="J239" s="41"/>
      <c r="K239" s="41"/>
      <c r="L239" s="41"/>
      <c r="M239" s="41"/>
    </row>
    <row r="240" ht="15" customHeight="1" spans="1:13">
      <c r="A240" s="24"/>
      <c r="B240" s="24"/>
      <c r="C240" s="26"/>
      <c r="D240" s="41"/>
      <c r="E240" s="41"/>
      <c r="F240" s="26"/>
      <c r="G240" s="41"/>
      <c r="H240" s="41"/>
      <c r="I240" s="41"/>
      <c r="J240" s="41"/>
      <c r="K240" s="41"/>
      <c r="L240" s="41"/>
      <c r="M240" s="41"/>
    </row>
    <row r="241" ht="15" customHeight="1" spans="1:13">
      <c r="A241" s="24"/>
      <c r="B241" s="24"/>
      <c r="C241" s="26"/>
      <c r="D241" s="41"/>
      <c r="E241" s="41"/>
      <c r="F241" s="26"/>
      <c r="G241" s="41"/>
      <c r="H241" s="41"/>
      <c r="I241" s="41"/>
      <c r="J241" s="41"/>
      <c r="K241" s="41"/>
      <c r="L241" s="41"/>
      <c r="M241" s="41"/>
    </row>
    <row r="242" ht="15" customHeight="1" spans="1:13">
      <c r="A242" s="24"/>
      <c r="B242" s="24"/>
      <c r="C242" s="26"/>
      <c r="D242" s="41"/>
      <c r="E242" s="41"/>
      <c r="F242" s="26"/>
      <c r="G242" s="41"/>
      <c r="H242" s="41"/>
      <c r="I242" s="41"/>
      <c r="J242" s="41"/>
      <c r="K242" s="41"/>
      <c r="L242" s="41"/>
      <c r="M242" s="41"/>
    </row>
    <row r="243" ht="15" customHeight="1" spans="1:13">
      <c r="A243" s="24">
        <v>1030177</v>
      </c>
      <c r="B243" s="48" t="s">
        <v>1990</v>
      </c>
      <c r="C243" s="25">
        <v>0</v>
      </c>
      <c r="D243" s="7">
        <v>0</v>
      </c>
      <c r="E243" s="7">
        <v>0</v>
      </c>
      <c r="F243" s="25">
        <v>0</v>
      </c>
      <c r="G243" s="50">
        <v>0</v>
      </c>
      <c r="H243" s="25">
        <v>0</v>
      </c>
      <c r="I243" s="25">
        <v>0</v>
      </c>
      <c r="J243" s="25">
        <v>0</v>
      </c>
      <c r="K243" s="49">
        <v>0</v>
      </c>
      <c r="L243" s="49">
        <v>0</v>
      </c>
      <c r="M243" s="49">
        <v>0</v>
      </c>
    </row>
    <row r="244" ht="15" customHeight="1" spans="1:13">
      <c r="A244" s="24">
        <v>1030199</v>
      </c>
      <c r="B244" s="48" t="s">
        <v>1991</v>
      </c>
      <c r="C244" s="25">
        <v>0</v>
      </c>
      <c r="D244" s="7">
        <v>0</v>
      </c>
      <c r="E244" s="7">
        <v>0</v>
      </c>
      <c r="F244" s="25">
        <v>0</v>
      </c>
      <c r="G244" s="50">
        <v>0</v>
      </c>
      <c r="H244" s="25">
        <v>0</v>
      </c>
      <c r="I244" s="25">
        <v>0</v>
      </c>
      <c r="J244" s="25">
        <v>0</v>
      </c>
      <c r="K244" s="49">
        <v>0</v>
      </c>
      <c r="L244" s="49">
        <v>0</v>
      </c>
      <c r="M244" s="49">
        <v>0</v>
      </c>
    </row>
    <row r="245" ht="15" customHeight="1" spans="1:13">
      <c r="A245" s="56"/>
      <c r="B245" s="56"/>
      <c r="C245" s="41"/>
      <c r="D245" s="41"/>
      <c r="E245" s="41"/>
      <c r="F245" s="42"/>
      <c r="G245" s="41"/>
      <c r="H245" s="41"/>
      <c r="I245" s="41"/>
      <c r="J245" s="41"/>
      <c r="K245" s="41"/>
      <c r="L245" s="41"/>
      <c r="M245" s="41"/>
    </row>
    <row r="246" ht="15" customHeight="1" spans="1:13">
      <c r="A246" s="24"/>
      <c r="B246" s="24"/>
      <c r="C246" s="42"/>
      <c r="D246" s="42"/>
      <c r="E246" s="42"/>
      <c r="F246" s="42"/>
      <c r="G246" s="41"/>
      <c r="H246" s="41"/>
      <c r="I246" s="41"/>
      <c r="J246" s="41"/>
      <c r="K246" s="41"/>
      <c r="L246" s="41"/>
      <c r="M246" s="41"/>
    </row>
    <row r="247" ht="15" customHeight="1" spans="1:13">
      <c r="A247" s="24"/>
      <c r="B247" s="24"/>
      <c r="C247" s="42"/>
      <c r="D247" s="42"/>
      <c r="E247" s="42"/>
      <c r="F247" s="42"/>
      <c r="G247" s="41"/>
      <c r="H247" s="41"/>
      <c r="I247" s="41"/>
      <c r="J247" s="41"/>
      <c r="K247" s="41"/>
      <c r="L247" s="41"/>
      <c r="M247" s="41"/>
    </row>
  </sheetData>
  <mergeCells count="15"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ageMargins left="0.75" right="0.75" top="1" bottom="1" header="0.511805555555556" footer="0.511805555555556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247"/>
  <sheetViews>
    <sheetView zoomScale="80" zoomScaleNormal="80" workbookViewId="0">
      <selection activeCell="J25" sqref="J25"/>
    </sheetView>
  </sheetViews>
  <sheetFormatPr defaultColWidth="9" defaultRowHeight="13.5"/>
  <cols>
    <col min="2" max="2" width="62.5" customWidth="1"/>
    <col min="3" max="10" width="15.75" customWidth="1"/>
  </cols>
  <sheetData>
    <row r="1" ht="34" customHeight="1" spans="1:27">
      <c r="A1" s="44" t="s">
        <v>1992</v>
      </c>
      <c r="B1" s="44"/>
      <c r="C1" s="44"/>
      <c r="D1" s="44"/>
      <c r="E1" s="44"/>
      <c r="F1" s="44"/>
      <c r="G1" s="44"/>
      <c r="H1" s="44"/>
      <c r="I1" s="44"/>
      <c r="J1" s="44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</row>
    <row r="2" ht="20" customHeight="1" spans="1:10">
      <c r="A2" s="9" t="s">
        <v>10</v>
      </c>
      <c r="B2" s="9"/>
      <c r="C2" s="9"/>
      <c r="D2" s="9"/>
      <c r="E2" s="9"/>
      <c r="F2" s="9"/>
      <c r="G2" s="9"/>
      <c r="H2" s="9"/>
      <c r="I2" s="9"/>
      <c r="J2" s="9"/>
    </row>
    <row r="3" spans="1:10">
      <c r="A3" s="23" t="s">
        <v>67</v>
      </c>
      <c r="B3" s="45" t="s">
        <v>1165</v>
      </c>
      <c r="C3" s="45" t="s">
        <v>69</v>
      </c>
      <c r="D3" s="45" t="s">
        <v>1993</v>
      </c>
      <c r="E3" s="45" t="s">
        <v>1994</v>
      </c>
      <c r="F3" s="45" t="s">
        <v>1995</v>
      </c>
      <c r="G3" s="45" t="s">
        <v>1996</v>
      </c>
      <c r="H3" s="45" t="s">
        <v>1997</v>
      </c>
      <c r="I3" s="45" t="s">
        <v>1998</v>
      </c>
      <c r="J3" s="45" t="s">
        <v>1999</v>
      </c>
    </row>
    <row r="4" spans="1:10">
      <c r="A4" s="23"/>
      <c r="B4" s="45"/>
      <c r="C4" s="45"/>
      <c r="D4" s="45"/>
      <c r="E4" s="45"/>
      <c r="F4" s="45"/>
      <c r="G4" s="45"/>
      <c r="H4" s="45"/>
      <c r="I4" s="45"/>
      <c r="J4" s="45"/>
    </row>
    <row r="5" ht="15" customHeight="1" spans="1:10">
      <c r="A5" s="46"/>
      <c r="B5" s="45" t="s">
        <v>2000</v>
      </c>
      <c r="C5" s="47">
        <f t="shared" ref="C5:J5" si="0">SUM(C6,C13,C21,C25,C32,C37,C42,C58,C67,C74,C78,C87,C96,C103,C112,C120,C125,C131,C139,C147,C155,C163,C172,C179,C188,C198)+SUM(C207,C211,C217,C218,C219,C228,C243,C244)</f>
        <v>32146</v>
      </c>
      <c r="D5" s="47">
        <f t="shared" si="0"/>
        <v>0</v>
      </c>
      <c r="E5" s="47">
        <f t="shared" si="0"/>
        <v>80</v>
      </c>
      <c r="F5" s="47">
        <f t="shared" si="0"/>
        <v>206</v>
      </c>
      <c r="G5" s="47">
        <f t="shared" si="0"/>
        <v>84510</v>
      </c>
      <c r="H5" s="47">
        <f t="shared" si="0"/>
        <v>0</v>
      </c>
      <c r="I5" s="47">
        <f t="shared" si="0"/>
        <v>0</v>
      </c>
      <c r="J5" s="47">
        <f t="shared" si="0"/>
        <v>0</v>
      </c>
    </row>
    <row r="6" ht="15" customHeight="1" spans="1:10">
      <c r="A6" s="46">
        <v>20610</v>
      </c>
      <c r="B6" s="48" t="s">
        <v>2001</v>
      </c>
      <c r="C6" s="6">
        <f t="shared" ref="C6:J6" si="1">SUM(C7:C12)</f>
        <v>0</v>
      </c>
      <c r="D6" s="47">
        <f t="shared" si="1"/>
        <v>0</v>
      </c>
      <c r="E6" s="47">
        <f t="shared" si="1"/>
        <v>0</v>
      </c>
      <c r="F6" s="6">
        <f t="shared" si="1"/>
        <v>0</v>
      </c>
      <c r="G6" s="6">
        <f t="shared" si="1"/>
        <v>0</v>
      </c>
      <c r="H6" s="47">
        <f t="shared" si="1"/>
        <v>0</v>
      </c>
      <c r="I6" s="47">
        <f t="shared" si="1"/>
        <v>0</v>
      </c>
      <c r="J6" s="47">
        <f t="shared" si="1"/>
        <v>0</v>
      </c>
    </row>
    <row r="7" ht="15" customHeight="1" spans="1:10">
      <c r="A7" s="46">
        <v>2061001</v>
      </c>
      <c r="B7" s="24" t="s">
        <v>2002</v>
      </c>
      <c r="C7" s="25">
        <v>0</v>
      </c>
      <c r="D7" s="49">
        <v>0</v>
      </c>
      <c r="E7" s="49">
        <v>0</v>
      </c>
      <c r="F7" s="50">
        <v>0</v>
      </c>
      <c r="G7" s="50">
        <v>0</v>
      </c>
      <c r="H7" s="49">
        <v>0</v>
      </c>
      <c r="I7" s="49">
        <v>0</v>
      </c>
      <c r="J7" s="49">
        <v>0</v>
      </c>
    </row>
    <row r="8" ht="15" customHeight="1" spans="1:10">
      <c r="A8" s="46">
        <v>2061002</v>
      </c>
      <c r="B8" s="24" t="s">
        <v>2003</v>
      </c>
      <c r="C8" s="25">
        <v>0</v>
      </c>
      <c r="D8" s="49">
        <v>0</v>
      </c>
      <c r="E8" s="49">
        <v>0</v>
      </c>
      <c r="F8" s="50">
        <v>0</v>
      </c>
      <c r="G8" s="50">
        <v>0</v>
      </c>
      <c r="H8" s="49">
        <v>0</v>
      </c>
      <c r="I8" s="49">
        <v>0</v>
      </c>
      <c r="J8" s="49">
        <v>0</v>
      </c>
    </row>
    <row r="9" ht="15" customHeight="1" spans="1:10">
      <c r="A9" s="46">
        <v>2061003</v>
      </c>
      <c r="B9" s="24" t="s">
        <v>2004</v>
      </c>
      <c r="C9" s="25">
        <v>0</v>
      </c>
      <c r="D9" s="49">
        <v>0</v>
      </c>
      <c r="E9" s="49">
        <v>0</v>
      </c>
      <c r="F9" s="50">
        <v>0</v>
      </c>
      <c r="G9" s="50">
        <v>0</v>
      </c>
      <c r="H9" s="49">
        <v>0</v>
      </c>
      <c r="I9" s="49">
        <v>0</v>
      </c>
      <c r="J9" s="49">
        <v>0</v>
      </c>
    </row>
    <row r="10" ht="15" customHeight="1" spans="1:10">
      <c r="A10" s="46">
        <v>2061004</v>
      </c>
      <c r="B10" s="24" t="s">
        <v>2005</v>
      </c>
      <c r="C10" s="25">
        <v>0</v>
      </c>
      <c r="D10" s="49">
        <v>0</v>
      </c>
      <c r="E10" s="49">
        <v>0</v>
      </c>
      <c r="F10" s="50">
        <v>0</v>
      </c>
      <c r="G10" s="50">
        <v>0</v>
      </c>
      <c r="H10" s="49">
        <v>0</v>
      </c>
      <c r="I10" s="49">
        <v>0</v>
      </c>
      <c r="J10" s="49">
        <v>0</v>
      </c>
    </row>
    <row r="11" ht="15" customHeight="1" spans="1:10">
      <c r="A11" s="46">
        <v>2061005</v>
      </c>
      <c r="B11" s="24" t="s">
        <v>2006</v>
      </c>
      <c r="C11" s="25">
        <v>0</v>
      </c>
      <c r="D11" s="49">
        <v>0</v>
      </c>
      <c r="E11" s="49">
        <v>0</v>
      </c>
      <c r="F11" s="50">
        <v>0</v>
      </c>
      <c r="G11" s="50">
        <v>0</v>
      </c>
      <c r="H11" s="49">
        <v>0</v>
      </c>
      <c r="I11" s="49">
        <v>0</v>
      </c>
      <c r="J11" s="49">
        <v>0</v>
      </c>
    </row>
    <row r="12" ht="15" customHeight="1" spans="1:10">
      <c r="A12" s="46">
        <v>2061099</v>
      </c>
      <c r="B12" s="24" t="s">
        <v>2007</v>
      </c>
      <c r="C12" s="50">
        <v>0</v>
      </c>
      <c r="D12" s="49">
        <v>0</v>
      </c>
      <c r="E12" s="49">
        <v>0</v>
      </c>
      <c r="F12" s="50">
        <v>0</v>
      </c>
      <c r="G12" s="50">
        <v>0</v>
      </c>
      <c r="H12" s="49">
        <v>0</v>
      </c>
      <c r="I12" s="49">
        <v>0</v>
      </c>
      <c r="J12" s="49">
        <v>0</v>
      </c>
    </row>
    <row r="13" ht="15" customHeight="1" spans="1:10">
      <c r="A13" s="46"/>
      <c r="B13" s="48" t="s">
        <v>2008</v>
      </c>
      <c r="C13" s="6">
        <f t="shared" ref="C13:J13" si="2">SUM(C14,C19,C20)</f>
        <v>0</v>
      </c>
      <c r="D13" s="47">
        <f t="shared" si="2"/>
        <v>0</v>
      </c>
      <c r="E13" s="47">
        <f t="shared" si="2"/>
        <v>0</v>
      </c>
      <c r="F13" s="6">
        <f t="shared" si="2"/>
        <v>0</v>
      </c>
      <c r="G13" s="6">
        <f t="shared" si="2"/>
        <v>0</v>
      </c>
      <c r="H13" s="47">
        <f t="shared" si="2"/>
        <v>0</v>
      </c>
      <c r="I13" s="47">
        <f t="shared" si="2"/>
        <v>0</v>
      </c>
      <c r="J13" s="47">
        <f t="shared" si="2"/>
        <v>0</v>
      </c>
    </row>
    <row r="14" ht="15" customHeight="1" spans="1:10">
      <c r="A14" s="46">
        <v>20707</v>
      </c>
      <c r="B14" s="48" t="s">
        <v>2009</v>
      </c>
      <c r="C14" s="6">
        <f t="shared" ref="C14:J14" si="3">SUM(C15:C18)</f>
        <v>0</v>
      </c>
      <c r="D14" s="47">
        <f t="shared" si="3"/>
        <v>0</v>
      </c>
      <c r="E14" s="47">
        <f t="shared" si="3"/>
        <v>0</v>
      </c>
      <c r="F14" s="6">
        <f t="shared" si="3"/>
        <v>0</v>
      </c>
      <c r="G14" s="6">
        <f t="shared" si="3"/>
        <v>0</v>
      </c>
      <c r="H14" s="47">
        <f t="shared" si="3"/>
        <v>0</v>
      </c>
      <c r="I14" s="47">
        <f t="shared" si="3"/>
        <v>0</v>
      </c>
      <c r="J14" s="47">
        <f t="shared" si="3"/>
        <v>0</v>
      </c>
    </row>
    <row r="15" ht="15" customHeight="1" spans="1:10">
      <c r="A15" s="46">
        <v>2070701</v>
      </c>
      <c r="B15" s="24" t="s">
        <v>2010</v>
      </c>
      <c r="C15" s="25">
        <v>0</v>
      </c>
      <c r="D15" s="49">
        <v>0</v>
      </c>
      <c r="E15" s="49">
        <v>0</v>
      </c>
      <c r="F15" s="50">
        <v>0</v>
      </c>
      <c r="G15" s="50">
        <v>0</v>
      </c>
      <c r="H15" s="49">
        <v>0</v>
      </c>
      <c r="I15" s="49">
        <v>0</v>
      </c>
      <c r="J15" s="49">
        <v>0</v>
      </c>
    </row>
    <row r="16" ht="15" customHeight="1" spans="1:10">
      <c r="A16" s="46">
        <v>2070702</v>
      </c>
      <c r="B16" s="24" t="s">
        <v>2011</v>
      </c>
      <c r="C16" s="25">
        <v>0</v>
      </c>
      <c r="D16" s="49">
        <v>0</v>
      </c>
      <c r="E16" s="49">
        <v>0</v>
      </c>
      <c r="F16" s="50">
        <v>0</v>
      </c>
      <c r="G16" s="50">
        <v>0</v>
      </c>
      <c r="H16" s="49">
        <v>0</v>
      </c>
      <c r="I16" s="49">
        <v>0</v>
      </c>
      <c r="J16" s="49">
        <v>0</v>
      </c>
    </row>
    <row r="17" ht="15" customHeight="1" spans="1:10">
      <c r="A17" s="46">
        <v>2070703</v>
      </c>
      <c r="B17" s="24" t="s">
        <v>2012</v>
      </c>
      <c r="C17" s="25">
        <v>0</v>
      </c>
      <c r="D17" s="49">
        <v>0</v>
      </c>
      <c r="E17" s="49">
        <v>0</v>
      </c>
      <c r="F17" s="50">
        <v>0</v>
      </c>
      <c r="G17" s="50">
        <v>0</v>
      </c>
      <c r="H17" s="49">
        <v>0</v>
      </c>
      <c r="I17" s="49">
        <v>0</v>
      </c>
      <c r="J17" s="49">
        <v>0</v>
      </c>
    </row>
    <row r="18" ht="15" customHeight="1" spans="1:10">
      <c r="A18" s="46">
        <v>2070799</v>
      </c>
      <c r="B18" s="24" t="s">
        <v>2013</v>
      </c>
      <c r="C18" s="25">
        <v>0</v>
      </c>
      <c r="D18" s="49">
        <v>0</v>
      </c>
      <c r="E18" s="49">
        <v>0</v>
      </c>
      <c r="F18" s="50">
        <v>0</v>
      </c>
      <c r="G18" s="50">
        <v>0</v>
      </c>
      <c r="H18" s="49">
        <v>0</v>
      </c>
      <c r="I18" s="49">
        <v>0</v>
      </c>
      <c r="J18" s="49">
        <v>0</v>
      </c>
    </row>
    <row r="19" ht="15" customHeight="1" spans="1:10">
      <c r="A19" s="46">
        <v>2320405</v>
      </c>
      <c r="B19" s="48" t="s">
        <v>2014</v>
      </c>
      <c r="C19" s="25">
        <v>0</v>
      </c>
      <c r="D19" s="49">
        <v>0</v>
      </c>
      <c r="E19" s="49">
        <v>0</v>
      </c>
      <c r="F19" s="50">
        <v>0</v>
      </c>
      <c r="G19" s="50">
        <v>0</v>
      </c>
      <c r="H19" s="49">
        <v>0</v>
      </c>
      <c r="I19" s="49">
        <v>0</v>
      </c>
      <c r="J19" s="49">
        <v>0</v>
      </c>
    </row>
    <row r="20" ht="15" customHeight="1" spans="1:10">
      <c r="A20" s="46">
        <v>2330405</v>
      </c>
      <c r="B20" s="48" t="s">
        <v>2015</v>
      </c>
      <c r="C20" s="50">
        <v>0</v>
      </c>
      <c r="D20" s="49">
        <v>0</v>
      </c>
      <c r="E20" s="49">
        <v>0</v>
      </c>
      <c r="F20" s="50">
        <v>0</v>
      </c>
      <c r="G20" s="50">
        <v>0</v>
      </c>
      <c r="H20" s="49">
        <v>0</v>
      </c>
      <c r="I20" s="49">
        <v>0</v>
      </c>
      <c r="J20" s="49">
        <v>0</v>
      </c>
    </row>
    <row r="21" ht="15" customHeight="1" spans="1:10">
      <c r="A21" s="46">
        <v>20822</v>
      </c>
      <c r="B21" s="48" t="s">
        <v>2016</v>
      </c>
      <c r="C21" s="6">
        <f t="shared" ref="C21:J21" si="4">SUM(C22:C24)</f>
        <v>0</v>
      </c>
      <c r="D21" s="47">
        <f t="shared" si="4"/>
        <v>0</v>
      </c>
      <c r="E21" s="47">
        <f t="shared" si="4"/>
        <v>0</v>
      </c>
      <c r="F21" s="6">
        <f t="shared" si="4"/>
        <v>0</v>
      </c>
      <c r="G21" s="6">
        <f t="shared" si="4"/>
        <v>0</v>
      </c>
      <c r="H21" s="47">
        <f t="shared" si="4"/>
        <v>0</v>
      </c>
      <c r="I21" s="47">
        <f t="shared" si="4"/>
        <v>0</v>
      </c>
      <c r="J21" s="47">
        <f t="shared" si="4"/>
        <v>0</v>
      </c>
    </row>
    <row r="22" ht="15" customHeight="1" spans="1:10">
      <c r="A22" s="46">
        <v>2082201</v>
      </c>
      <c r="B22" s="24" t="s">
        <v>2017</v>
      </c>
      <c r="C22" s="25">
        <v>0</v>
      </c>
      <c r="D22" s="49">
        <v>0</v>
      </c>
      <c r="E22" s="49">
        <v>0</v>
      </c>
      <c r="F22" s="50">
        <v>0</v>
      </c>
      <c r="G22" s="50">
        <v>0</v>
      </c>
      <c r="H22" s="49">
        <v>0</v>
      </c>
      <c r="I22" s="49">
        <v>0</v>
      </c>
      <c r="J22" s="49">
        <v>0</v>
      </c>
    </row>
    <row r="23" ht="15" customHeight="1" spans="1:10">
      <c r="A23" s="46">
        <v>2082202</v>
      </c>
      <c r="B23" s="24" t="s">
        <v>2018</v>
      </c>
      <c r="C23" s="25">
        <v>0</v>
      </c>
      <c r="D23" s="49">
        <v>0</v>
      </c>
      <c r="E23" s="49">
        <v>0</v>
      </c>
      <c r="F23" s="50">
        <v>0</v>
      </c>
      <c r="G23" s="50">
        <v>0</v>
      </c>
      <c r="H23" s="49">
        <v>0</v>
      </c>
      <c r="I23" s="49">
        <v>0</v>
      </c>
      <c r="J23" s="49">
        <v>0</v>
      </c>
    </row>
    <row r="24" ht="15" customHeight="1" spans="1:10">
      <c r="A24" s="46">
        <v>2082299</v>
      </c>
      <c r="B24" s="24" t="s">
        <v>2019</v>
      </c>
      <c r="C24" s="50">
        <v>0</v>
      </c>
      <c r="D24" s="49">
        <v>0</v>
      </c>
      <c r="E24" s="49">
        <v>0</v>
      </c>
      <c r="F24" s="50">
        <v>0</v>
      </c>
      <c r="G24" s="50">
        <v>0</v>
      </c>
      <c r="H24" s="49">
        <v>0</v>
      </c>
      <c r="I24" s="49">
        <v>0</v>
      </c>
      <c r="J24" s="49">
        <v>0</v>
      </c>
    </row>
    <row r="25" ht="15" customHeight="1" spans="1:10">
      <c r="A25" s="46"/>
      <c r="B25" s="48" t="s">
        <v>2020</v>
      </c>
      <c r="C25" s="6">
        <f t="shared" ref="C25:J25" si="5">SUM(C26,C30,C31)</f>
        <v>0</v>
      </c>
      <c r="D25" s="47">
        <f t="shared" si="5"/>
        <v>0</v>
      </c>
      <c r="E25" s="47">
        <f t="shared" si="5"/>
        <v>0</v>
      </c>
      <c r="F25" s="6">
        <f t="shared" si="5"/>
        <v>0</v>
      </c>
      <c r="G25" s="6">
        <f t="shared" si="5"/>
        <v>0</v>
      </c>
      <c r="H25" s="47">
        <f t="shared" si="5"/>
        <v>0</v>
      </c>
      <c r="I25" s="47">
        <f t="shared" si="5"/>
        <v>0</v>
      </c>
      <c r="J25" s="47">
        <f t="shared" si="5"/>
        <v>0</v>
      </c>
    </row>
    <row r="26" ht="15" customHeight="1" spans="1:10">
      <c r="A26" s="46">
        <v>20823</v>
      </c>
      <c r="B26" s="48" t="s">
        <v>2021</v>
      </c>
      <c r="C26" s="6">
        <f t="shared" ref="C26:J26" si="6">SUM(C27:C29)</f>
        <v>0</v>
      </c>
      <c r="D26" s="47">
        <f t="shared" si="6"/>
        <v>0</v>
      </c>
      <c r="E26" s="47">
        <f t="shared" si="6"/>
        <v>0</v>
      </c>
      <c r="F26" s="6">
        <f t="shared" si="6"/>
        <v>0</v>
      </c>
      <c r="G26" s="6">
        <f t="shared" si="6"/>
        <v>0</v>
      </c>
      <c r="H26" s="47">
        <f t="shared" si="6"/>
        <v>0</v>
      </c>
      <c r="I26" s="47">
        <f t="shared" si="6"/>
        <v>0</v>
      </c>
      <c r="J26" s="47">
        <f t="shared" si="6"/>
        <v>0</v>
      </c>
    </row>
    <row r="27" ht="15" customHeight="1" spans="1:10">
      <c r="A27" s="46">
        <v>2082301</v>
      </c>
      <c r="B27" s="24" t="s">
        <v>2022</v>
      </c>
      <c r="C27" s="25">
        <v>0</v>
      </c>
      <c r="D27" s="49">
        <v>0</v>
      </c>
      <c r="E27" s="49">
        <v>0</v>
      </c>
      <c r="F27" s="50">
        <v>0</v>
      </c>
      <c r="G27" s="50">
        <v>0</v>
      </c>
      <c r="H27" s="49">
        <v>0</v>
      </c>
      <c r="I27" s="49">
        <v>0</v>
      </c>
      <c r="J27" s="49">
        <v>0</v>
      </c>
    </row>
    <row r="28" ht="15" customHeight="1" spans="1:10">
      <c r="A28" s="46">
        <v>2082302</v>
      </c>
      <c r="B28" s="24" t="s">
        <v>2023</v>
      </c>
      <c r="C28" s="25">
        <v>0</v>
      </c>
      <c r="D28" s="49">
        <v>0</v>
      </c>
      <c r="E28" s="49">
        <v>0</v>
      </c>
      <c r="F28" s="50">
        <v>0</v>
      </c>
      <c r="G28" s="50">
        <v>0</v>
      </c>
      <c r="H28" s="49">
        <v>0</v>
      </c>
      <c r="I28" s="49">
        <v>0</v>
      </c>
      <c r="J28" s="49">
        <v>0</v>
      </c>
    </row>
    <row r="29" ht="15" customHeight="1" spans="1:10">
      <c r="A29" s="46">
        <v>2082399</v>
      </c>
      <c r="B29" s="24" t="s">
        <v>2024</v>
      </c>
      <c r="C29" s="25">
        <v>0</v>
      </c>
      <c r="D29" s="49">
        <v>0</v>
      </c>
      <c r="E29" s="49">
        <v>0</v>
      </c>
      <c r="F29" s="50">
        <v>0</v>
      </c>
      <c r="G29" s="50">
        <v>0</v>
      </c>
      <c r="H29" s="49">
        <v>0</v>
      </c>
      <c r="I29" s="49">
        <v>0</v>
      </c>
      <c r="J29" s="49">
        <v>0</v>
      </c>
    </row>
    <row r="30" ht="15" customHeight="1" spans="1:10">
      <c r="A30" s="46">
        <v>2320417</v>
      </c>
      <c r="B30" s="48" t="s">
        <v>2025</v>
      </c>
      <c r="C30" s="25">
        <v>0</v>
      </c>
      <c r="D30" s="49">
        <v>0</v>
      </c>
      <c r="E30" s="49">
        <v>0</v>
      </c>
      <c r="F30" s="50">
        <v>0</v>
      </c>
      <c r="G30" s="50">
        <v>0</v>
      </c>
      <c r="H30" s="49">
        <v>0</v>
      </c>
      <c r="I30" s="49">
        <v>0</v>
      </c>
      <c r="J30" s="49">
        <v>0</v>
      </c>
    </row>
    <row r="31" ht="15" customHeight="1" spans="1:10">
      <c r="A31" s="46">
        <v>2330417</v>
      </c>
      <c r="B31" s="48" t="s">
        <v>2026</v>
      </c>
      <c r="C31" s="50">
        <v>0</v>
      </c>
      <c r="D31" s="49">
        <v>0</v>
      </c>
      <c r="E31" s="49">
        <v>0</v>
      </c>
      <c r="F31" s="50">
        <v>0</v>
      </c>
      <c r="G31" s="50">
        <v>0</v>
      </c>
      <c r="H31" s="49">
        <v>0</v>
      </c>
      <c r="I31" s="49">
        <v>0</v>
      </c>
      <c r="J31" s="49">
        <v>0</v>
      </c>
    </row>
    <row r="32" ht="15" customHeight="1" spans="1:10">
      <c r="A32" s="46">
        <v>21160</v>
      </c>
      <c r="B32" s="48" t="s">
        <v>2027</v>
      </c>
      <c r="C32" s="6">
        <f t="shared" ref="C32:J32" si="7">SUM(C33:C36)</f>
        <v>0</v>
      </c>
      <c r="D32" s="47">
        <f t="shared" si="7"/>
        <v>0</v>
      </c>
      <c r="E32" s="47">
        <f t="shared" si="7"/>
        <v>0</v>
      </c>
      <c r="F32" s="6">
        <f t="shared" si="7"/>
        <v>0</v>
      </c>
      <c r="G32" s="6">
        <f t="shared" si="7"/>
        <v>0</v>
      </c>
      <c r="H32" s="47">
        <f t="shared" si="7"/>
        <v>0</v>
      </c>
      <c r="I32" s="47">
        <f t="shared" si="7"/>
        <v>0</v>
      </c>
      <c r="J32" s="47">
        <f t="shared" si="7"/>
        <v>0</v>
      </c>
    </row>
    <row r="33" ht="15" customHeight="1" spans="1:10">
      <c r="A33" s="46">
        <v>2116001</v>
      </c>
      <c r="B33" s="24" t="s">
        <v>2028</v>
      </c>
      <c r="C33" s="25">
        <v>0</v>
      </c>
      <c r="D33" s="49">
        <v>0</v>
      </c>
      <c r="E33" s="49">
        <v>0</v>
      </c>
      <c r="F33" s="50">
        <v>0</v>
      </c>
      <c r="G33" s="50">
        <v>0</v>
      </c>
      <c r="H33" s="49">
        <v>0</v>
      </c>
      <c r="I33" s="49">
        <v>0</v>
      </c>
      <c r="J33" s="49">
        <v>0</v>
      </c>
    </row>
    <row r="34" ht="15" customHeight="1" spans="1:10">
      <c r="A34" s="46">
        <v>2116002</v>
      </c>
      <c r="B34" s="24" t="s">
        <v>2029</v>
      </c>
      <c r="C34" s="25">
        <v>0</v>
      </c>
      <c r="D34" s="49">
        <v>0</v>
      </c>
      <c r="E34" s="49">
        <v>0</v>
      </c>
      <c r="F34" s="50">
        <v>0</v>
      </c>
      <c r="G34" s="50">
        <v>0</v>
      </c>
      <c r="H34" s="49">
        <v>0</v>
      </c>
      <c r="I34" s="49">
        <v>0</v>
      </c>
      <c r="J34" s="49">
        <v>0</v>
      </c>
    </row>
    <row r="35" ht="15" customHeight="1" spans="1:10">
      <c r="A35" s="46">
        <v>2116003</v>
      </c>
      <c r="B35" s="24" t="s">
        <v>2030</v>
      </c>
      <c r="C35" s="25">
        <v>0</v>
      </c>
      <c r="D35" s="49">
        <v>0</v>
      </c>
      <c r="E35" s="49">
        <v>0</v>
      </c>
      <c r="F35" s="50">
        <v>0</v>
      </c>
      <c r="G35" s="50">
        <v>0</v>
      </c>
      <c r="H35" s="49">
        <v>0</v>
      </c>
      <c r="I35" s="49">
        <v>0</v>
      </c>
      <c r="J35" s="49">
        <v>0</v>
      </c>
    </row>
    <row r="36" ht="15" customHeight="1" spans="1:10">
      <c r="A36" s="46">
        <v>2116099</v>
      </c>
      <c r="B36" s="24" t="s">
        <v>2031</v>
      </c>
      <c r="C36" s="50">
        <v>0</v>
      </c>
      <c r="D36" s="49">
        <v>0</v>
      </c>
      <c r="E36" s="49">
        <v>0</v>
      </c>
      <c r="F36" s="50">
        <v>0</v>
      </c>
      <c r="G36" s="50">
        <v>0</v>
      </c>
      <c r="H36" s="49">
        <v>0</v>
      </c>
      <c r="I36" s="49">
        <v>0</v>
      </c>
      <c r="J36" s="49">
        <v>0</v>
      </c>
    </row>
    <row r="37" ht="15" customHeight="1" spans="1:10">
      <c r="A37" s="46">
        <v>21161</v>
      </c>
      <c r="B37" s="48" t="s">
        <v>2032</v>
      </c>
      <c r="C37" s="6">
        <f t="shared" ref="C37:J37" si="8">SUM(C38:C41)</f>
        <v>0</v>
      </c>
      <c r="D37" s="47">
        <f t="shared" si="8"/>
        <v>0</v>
      </c>
      <c r="E37" s="47">
        <f t="shared" si="8"/>
        <v>0</v>
      </c>
      <c r="F37" s="6">
        <f t="shared" si="8"/>
        <v>0</v>
      </c>
      <c r="G37" s="6">
        <f t="shared" si="8"/>
        <v>0</v>
      </c>
      <c r="H37" s="47">
        <f t="shared" si="8"/>
        <v>0</v>
      </c>
      <c r="I37" s="47">
        <f t="shared" si="8"/>
        <v>0</v>
      </c>
      <c r="J37" s="47">
        <f t="shared" si="8"/>
        <v>0</v>
      </c>
    </row>
    <row r="38" ht="15" customHeight="1" spans="1:10">
      <c r="A38" s="46">
        <v>2116101</v>
      </c>
      <c r="B38" s="24" t="s">
        <v>2033</v>
      </c>
      <c r="C38" s="25">
        <v>0</v>
      </c>
      <c r="D38" s="49">
        <v>0</v>
      </c>
      <c r="E38" s="49">
        <v>0</v>
      </c>
      <c r="F38" s="50">
        <v>0</v>
      </c>
      <c r="G38" s="50">
        <v>0</v>
      </c>
      <c r="H38" s="49">
        <v>0</v>
      </c>
      <c r="I38" s="49">
        <v>0</v>
      </c>
      <c r="J38" s="49">
        <v>0</v>
      </c>
    </row>
    <row r="39" ht="15" customHeight="1" spans="1:10">
      <c r="A39" s="46">
        <v>2116102</v>
      </c>
      <c r="B39" s="24" t="s">
        <v>2034</v>
      </c>
      <c r="C39" s="25">
        <v>0</v>
      </c>
      <c r="D39" s="49">
        <v>0</v>
      </c>
      <c r="E39" s="49">
        <v>0</v>
      </c>
      <c r="F39" s="50">
        <v>0</v>
      </c>
      <c r="G39" s="50">
        <v>0</v>
      </c>
      <c r="H39" s="49">
        <v>0</v>
      </c>
      <c r="I39" s="49">
        <v>0</v>
      </c>
      <c r="J39" s="49">
        <v>0</v>
      </c>
    </row>
    <row r="40" ht="15" customHeight="1" spans="1:10">
      <c r="A40" s="46">
        <v>2116103</v>
      </c>
      <c r="B40" s="24" t="s">
        <v>2035</v>
      </c>
      <c r="C40" s="25">
        <v>0</v>
      </c>
      <c r="D40" s="49">
        <v>0</v>
      </c>
      <c r="E40" s="49">
        <v>0</v>
      </c>
      <c r="F40" s="50">
        <v>0</v>
      </c>
      <c r="G40" s="50">
        <v>0</v>
      </c>
      <c r="H40" s="49">
        <v>0</v>
      </c>
      <c r="I40" s="49">
        <v>0</v>
      </c>
      <c r="J40" s="49">
        <v>0</v>
      </c>
    </row>
    <row r="41" ht="15" customHeight="1" spans="1:10">
      <c r="A41" s="46">
        <v>2116104</v>
      </c>
      <c r="B41" s="24" t="s">
        <v>2036</v>
      </c>
      <c r="C41" s="50">
        <v>0</v>
      </c>
      <c r="D41" s="49">
        <v>0</v>
      </c>
      <c r="E41" s="49">
        <v>0</v>
      </c>
      <c r="F41" s="50">
        <v>0</v>
      </c>
      <c r="G41" s="50">
        <v>0</v>
      </c>
      <c r="H41" s="49">
        <v>0</v>
      </c>
      <c r="I41" s="49">
        <v>0</v>
      </c>
      <c r="J41" s="49">
        <v>0</v>
      </c>
    </row>
    <row r="42" ht="15" customHeight="1" spans="1:10">
      <c r="A42" s="46"/>
      <c r="B42" s="48" t="s">
        <v>2037</v>
      </c>
      <c r="C42" s="6">
        <f t="shared" ref="C42:J42" si="9">SUM(C43,C56,C57)</f>
        <v>28703</v>
      </c>
      <c r="D42" s="47">
        <f t="shared" si="9"/>
        <v>0</v>
      </c>
      <c r="E42" s="47">
        <f t="shared" si="9"/>
        <v>80</v>
      </c>
      <c r="F42" s="6">
        <f t="shared" si="9"/>
        <v>0</v>
      </c>
      <c r="G42" s="6">
        <f t="shared" si="9"/>
        <v>84510</v>
      </c>
      <c r="H42" s="47">
        <f t="shared" si="9"/>
        <v>0</v>
      </c>
      <c r="I42" s="47">
        <f t="shared" si="9"/>
        <v>0</v>
      </c>
      <c r="J42" s="47">
        <f t="shared" si="9"/>
        <v>0</v>
      </c>
    </row>
    <row r="43" ht="15" customHeight="1" spans="1:10">
      <c r="A43" s="46">
        <v>21208</v>
      </c>
      <c r="B43" s="48" t="s">
        <v>2038</v>
      </c>
      <c r="C43" s="6">
        <f t="shared" ref="C43:J43" si="10">SUM(C44:C55)</f>
        <v>27382</v>
      </c>
      <c r="D43" s="47">
        <f t="shared" si="10"/>
        <v>0</v>
      </c>
      <c r="E43" s="47">
        <f t="shared" si="10"/>
        <v>80</v>
      </c>
      <c r="F43" s="6">
        <f t="shared" si="10"/>
        <v>0</v>
      </c>
      <c r="G43" s="6">
        <f t="shared" si="10"/>
        <v>84510</v>
      </c>
      <c r="H43" s="47">
        <f t="shared" si="10"/>
        <v>0</v>
      </c>
      <c r="I43" s="47">
        <f t="shared" si="10"/>
        <v>0</v>
      </c>
      <c r="J43" s="47">
        <f t="shared" si="10"/>
        <v>0</v>
      </c>
    </row>
    <row r="44" ht="15" customHeight="1" spans="1:10">
      <c r="A44" s="46">
        <v>2120801</v>
      </c>
      <c r="B44" s="24" t="s">
        <v>2039</v>
      </c>
      <c r="C44" s="25">
        <v>27382</v>
      </c>
      <c r="D44" s="49">
        <v>0</v>
      </c>
      <c r="E44" s="49">
        <v>0</v>
      </c>
      <c r="F44" s="50">
        <v>0</v>
      </c>
      <c r="G44" s="50">
        <v>84510</v>
      </c>
      <c r="H44" s="49">
        <v>0</v>
      </c>
      <c r="I44" s="49">
        <v>0</v>
      </c>
      <c r="J44" s="49">
        <v>0</v>
      </c>
    </row>
    <row r="45" ht="15" customHeight="1" spans="1:10">
      <c r="A45" s="46">
        <v>2120802</v>
      </c>
      <c r="B45" s="24" t="s">
        <v>2040</v>
      </c>
      <c r="C45" s="25">
        <v>0</v>
      </c>
      <c r="D45" s="49">
        <v>0</v>
      </c>
      <c r="E45" s="49">
        <v>0</v>
      </c>
      <c r="F45" s="50">
        <v>0</v>
      </c>
      <c r="G45" s="50">
        <v>0</v>
      </c>
      <c r="H45" s="49">
        <v>0</v>
      </c>
      <c r="I45" s="49">
        <v>0</v>
      </c>
      <c r="J45" s="49">
        <v>0</v>
      </c>
    </row>
    <row r="46" ht="15" customHeight="1" spans="1:10">
      <c r="A46" s="46">
        <v>2120803</v>
      </c>
      <c r="B46" s="24" t="s">
        <v>2041</v>
      </c>
      <c r="C46" s="25">
        <v>0</v>
      </c>
      <c r="D46" s="49">
        <v>0</v>
      </c>
      <c r="E46" s="49">
        <v>0</v>
      </c>
      <c r="F46" s="50">
        <v>0</v>
      </c>
      <c r="G46" s="50">
        <v>0</v>
      </c>
      <c r="H46" s="49">
        <v>0</v>
      </c>
      <c r="I46" s="49">
        <v>0</v>
      </c>
      <c r="J46" s="49">
        <v>0</v>
      </c>
    </row>
    <row r="47" ht="15" customHeight="1" spans="1:10">
      <c r="A47" s="46">
        <v>2120804</v>
      </c>
      <c r="B47" s="24" t="s">
        <v>2042</v>
      </c>
      <c r="C47" s="25">
        <v>0</v>
      </c>
      <c r="D47" s="49">
        <v>0</v>
      </c>
      <c r="E47" s="49">
        <v>0</v>
      </c>
      <c r="F47" s="50">
        <v>0</v>
      </c>
      <c r="G47" s="50">
        <v>0</v>
      </c>
      <c r="H47" s="49">
        <v>0</v>
      </c>
      <c r="I47" s="49">
        <v>0</v>
      </c>
      <c r="J47" s="49">
        <v>0</v>
      </c>
    </row>
    <row r="48" ht="15" customHeight="1" spans="1:10">
      <c r="A48" s="46">
        <v>2120805</v>
      </c>
      <c r="B48" s="24" t="s">
        <v>2043</v>
      </c>
      <c r="C48" s="25">
        <v>0</v>
      </c>
      <c r="D48" s="49">
        <v>0</v>
      </c>
      <c r="E48" s="49">
        <v>0</v>
      </c>
      <c r="F48" s="50">
        <v>0</v>
      </c>
      <c r="G48" s="50">
        <v>0</v>
      </c>
      <c r="H48" s="49">
        <v>0</v>
      </c>
      <c r="I48" s="49">
        <v>0</v>
      </c>
      <c r="J48" s="49">
        <v>0</v>
      </c>
    </row>
    <row r="49" ht="15" customHeight="1" spans="1:10">
      <c r="A49" s="46">
        <v>2120806</v>
      </c>
      <c r="B49" s="24" t="s">
        <v>2044</v>
      </c>
      <c r="C49" s="25">
        <v>0</v>
      </c>
      <c r="D49" s="49">
        <v>0</v>
      </c>
      <c r="E49" s="49">
        <v>0</v>
      </c>
      <c r="F49" s="50">
        <v>0</v>
      </c>
      <c r="G49" s="50">
        <v>0</v>
      </c>
      <c r="H49" s="49">
        <v>0</v>
      </c>
      <c r="I49" s="49">
        <v>0</v>
      </c>
      <c r="J49" s="49">
        <v>0</v>
      </c>
    </row>
    <row r="50" ht="15" customHeight="1" spans="1:10">
      <c r="A50" s="46">
        <v>2120807</v>
      </c>
      <c r="B50" s="24" t="s">
        <v>2045</v>
      </c>
      <c r="C50" s="25">
        <v>0</v>
      </c>
      <c r="D50" s="49">
        <v>0</v>
      </c>
      <c r="E50" s="49">
        <v>0</v>
      </c>
      <c r="F50" s="50">
        <v>0</v>
      </c>
      <c r="G50" s="50">
        <v>0</v>
      </c>
      <c r="H50" s="49">
        <v>0</v>
      </c>
      <c r="I50" s="49">
        <v>0</v>
      </c>
      <c r="J50" s="49">
        <v>0</v>
      </c>
    </row>
    <row r="51" ht="15" customHeight="1" spans="1:10">
      <c r="A51" s="46">
        <v>2120809</v>
      </c>
      <c r="B51" s="24" t="s">
        <v>2046</v>
      </c>
      <c r="C51" s="25">
        <v>0</v>
      </c>
      <c r="D51" s="49">
        <v>0</v>
      </c>
      <c r="E51" s="49">
        <v>0</v>
      </c>
      <c r="F51" s="50">
        <v>0</v>
      </c>
      <c r="G51" s="50">
        <v>0</v>
      </c>
      <c r="H51" s="49">
        <v>0</v>
      </c>
      <c r="I51" s="49">
        <v>0</v>
      </c>
      <c r="J51" s="49">
        <v>0</v>
      </c>
    </row>
    <row r="52" ht="15" customHeight="1" spans="1:10">
      <c r="A52" s="46">
        <v>2120810</v>
      </c>
      <c r="B52" s="24" t="s">
        <v>2047</v>
      </c>
      <c r="C52" s="25">
        <v>0</v>
      </c>
      <c r="D52" s="49">
        <v>0</v>
      </c>
      <c r="E52" s="49">
        <v>0</v>
      </c>
      <c r="F52" s="50">
        <v>0</v>
      </c>
      <c r="G52" s="50">
        <v>0</v>
      </c>
      <c r="H52" s="49">
        <v>0</v>
      </c>
      <c r="I52" s="49">
        <v>0</v>
      </c>
      <c r="J52" s="49">
        <v>0</v>
      </c>
    </row>
    <row r="53" ht="15" customHeight="1" spans="1:10">
      <c r="A53" s="46">
        <v>2120811</v>
      </c>
      <c r="B53" s="24" t="s">
        <v>2048</v>
      </c>
      <c r="C53" s="25">
        <v>0</v>
      </c>
      <c r="D53" s="49">
        <v>0</v>
      </c>
      <c r="E53" s="49">
        <v>0</v>
      </c>
      <c r="F53" s="50">
        <v>0</v>
      </c>
      <c r="G53" s="50">
        <v>0</v>
      </c>
      <c r="H53" s="49">
        <v>0</v>
      </c>
      <c r="I53" s="49">
        <v>0</v>
      </c>
      <c r="J53" s="49">
        <v>0</v>
      </c>
    </row>
    <row r="54" ht="15" customHeight="1" spans="1:10">
      <c r="A54" s="46">
        <v>2120813</v>
      </c>
      <c r="B54" s="24" t="s">
        <v>1086</v>
      </c>
      <c r="C54" s="25">
        <v>0</v>
      </c>
      <c r="D54" s="49">
        <v>0</v>
      </c>
      <c r="E54" s="49">
        <v>0</v>
      </c>
      <c r="F54" s="50">
        <v>0</v>
      </c>
      <c r="G54" s="50">
        <v>0</v>
      </c>
      <c r="H54" s="49">
        <v>0</v>
      </c>
      <c r="I54" s="49">
        <v>0</v>
      </c>
      <c r="J54" s="49">
        <v>0</v>
      </c>
    </row>
    <row r="55" ht="15" customHeight="1" spans="1:10">
      <c r="A55" s="46" t="s">
        <v>2049</v>
      </c>
      <c r="B55" s="24" t="s">
        <v>2050</v>
      </c>
      <c r="C55" s="25">
        <v>0</v>
      </c>
      <c r="D55" s="49">
        <v>0</v>
      </c>
      <c r="E55" s="49">
        <v>80</v>
      </c>
      <c r="F55" s="50">
        <v>0</v>
      </c>
      <c r="G55" s="50">
        <v>0</v>
      </c>
      <c r="H55" s="49">
        <v>0</v>
      </c>
      <c r="I55" s="49">
        <v>0</v>
      </c>
      <c r="J55" s="49">
        <v>0</v>
      </c>
    </row>
    <row r="56" ht="15" customHeight="1" spans="1:10">
      <c r="A56" s="46">
        <v>2320411</v>
      </c>
      <c r="B56" s="48" t="s">
        <v>2051</v>
      </c>
      <c r="C56" s="25">
        <v>1321</v>
      </c>
      <c r="D56" s="49">
        <v>0</v>
      </c>
      <c r="E56" s="49">
        <v>0</v>
      </c>
      <c r="F56" s="50">
        <v>0</v>
      </c>
      <c r="G56" s="50">
        <v>0</v>
      </c>
      <c r="H56" s="49">
        <v>0</v>
      </c>
      <c r="I56" s="49">
        <v>0</v>
      </c>
      <c r="J56" s="49">
        <v>0</v>
      </c>
    </row>
    <row r="57" ht="15" customHeight="1" spans="1:10">
      <c r="A57" s="46">
        <v>2330411</v>
      </c>
      <c r="B57" s="48" t="s">
        <v>2052</v>
      </c>
      <c r="C57" s="50">
        <v>0</v>
      </c>
      <c r="D57" s="49">
        <v>0</v>
      </c>
      <c r="E57" s="49">
        <v>0</v>
      </c>
      <c r="F57" s="50">
        <v>0</v>
      </c>
      <c r="G57" s="50">
        <v>0</v>
      </c>
      <c r="H57" s="49">
        <v>0</v>
      </c>
      <c r="I57" s="49">
        <v>0</v>
      </c>
      <c r="J57" s="49">
        <v>0</v>
      </c>
    </row>
    <row r="58" ht="15" customHeight="1" spans="1:10">
      <c r="A58" s="46"/>
      <c r="B58" s="48" t="s">
        <v>2053</v>
      </c>
      <c r="C58" s="6">
        <f t="shared" ref="C58:J58" si="11">SUM(C59,C65,C66)</f>
        <v>166</v>
      </c>
      <c r="D58" s="47">
        <f t="shared" si="11"/>
        <v>0</v>
      </c>
      <c r="E58" s="47">
        <f t="shared" si="11"/>
        <v>0</v>
      </c>
      <c r="F58" s="6">
        <f t="shared" si="11"/>
        <v>0</v>
      </c>
      <c r="G58" s="6">
        <f t="shared" si="11"/>
        <v>0</v>
      </c>
      <c r="H58" s="47">
        <f t="shared" si="11"/>
        <v>0</v>
      </c>
      <c r="I58" s="47">
        <f t="shared" si="11"/>
        <v>0</v>
      </c>
      <c r="J58" s="47">
        <f t="shared" si="11"/>
        <v>0</v>
      </c>
    </row>
    <row r="59" ht="15" customHeight="1" spans="1:10">
      <c r="A59" s="46">
        <v>21209</v>
      </c>
      <c r="B59" s="48" t="s">
        <v>2054</v>
      </c>
      <c r="C59" s="6">
        <f t="shared" ref="C59:J59" si="12">SUM(C60:C64)</f>
        <v>166</v>
      </c>
      <c r="D59" s="47">
        <f t="shared" si="12"/>
        <v>0</v>
      </c>
      <c r="E59" s="47">
        <f t="shared" si="12"/>
        <v>0</v>
      </c>
      <c r="F59" s="6">
        <f t="shared" si="12"/>
        <v>0</v>
      </c>
      <c r="G59" s="6">
        <f t="shared" si="12"/>
        <v>0</v>
      </c>
      <c r="H59" s="47">
        <f t="shared" si="12"/>
        <v>0</v>
      </c>
      <c r="I59" s="47">
        <f t="shared" si="12"/>
        <v>0</v>
      </c>
      <c r="J59" s="47">
        <f t="shared" si="12"/>
        <v>0</v>
      </c>
    </row>
    <row r="60" ht="15" customHeight="1" spans="1:10">
      <c r="A60" s="46">
        <v>2120901</v>
      </c>
      <c r="B60" s="24" t="s">
        <v>2055</v>
      </c>
      <c r="C60" s="25">
        <v>166</v>
      </c>
      <c r="D60" s="49">
        <v>0</v>
      </c>
      <c r="E60" s="49">
        <v>0</v>
      </c>
      <c r="F60" s="50">
        <v>0</v>
      </c>
      <c r="G60" s="50">
        <v>0</v>
      </c>
      <c r="H60" s="49">
        <v>0</v>
      </c>
      <c r="I60" s="49">
        <v>0</v>
      </c>
      <c r="J60" s="49">
        <v>0</v>
      </c>
    </row>
    <row r="61" ht="15" customHeight="1" spans="1:10">
      <c r="A61" s="46">
        <v>2120902</v>
      </c>
      <c r="B61" s="24" t="s">
        <v>2056</v>
      </c>
      <c r="C61" s="25">
        <v>0</v>
      </c>
      <c r="D61" s="49">
        <v>0</v>
      </c>
      <c r="E61" s="49">
        <v>0</v>
      </c>
      <c r="F61" s="50">
        <v>0</v>
      </c>
      <c r="G61" s="50">
        <v>0</v>
      </c>
      <c r="H61" s="49">
        <v>0</v>
      </c>
      <c r="I61" s="49">
        <v>0</v>
      </c>
      <c r="J61" s="49">
        <v>0</v>
      </c>
    </row>
    <row r="62" ht="15" customHeight="1" spans="1:10">
      <c r="A62" s="46">
        <v>2120903</v>
      </c>
      <c r="B62" s="24" t="s">
        <v>2057</v>
      </c>
      <c r="C62" s="25">
        <v>0</v>
      </c>
      <c r="D62" s="49">
        <v>0</v>
      </c>
      <c r="E62" s="49">
        <v>0</v>
      </c>
      <c r="F62" s="50">
        <v>0</v>
      </c>
      <c r="G62" s="50">
        <v>0</v>
      </c>
      <c r="H62" s="49">
        <v>0</v>
      </c>
      <c r="I62" s="49">
        <v>0</v>
      </c>
      <c r="J62" s="49">
        <v>0</v>
      </c>
    </row>
    <row r="63" ht="15" customHeight="1" spans="1:10">
      <c r="A63" s="46">
        <v>2120904</v>
      </c>
      <c r="B63" s="24" t="s">
        <v>2058</v>
      </c>
      <c r="C63" s="25">
        <v>0</v>
      </c>
      <c r="D63" s="49">
        <v>0</v>
      </c>
      <c r="E63" s="49">
        <v>0</v>
      </c>
      <c r="F63" s="50">
        <v>0</v>
      </c>
      <c r="G63" s="50">
        <v>0</v>
      </c>
      <c r="H63" s="49">
        <v>0</v>
      </c>
      <c r="I63" s="49">
        <v>0</v>
      </c>
      <c r="J63" s="49">
        <v>0</v>
      </c>
    </row>
    <row r="64" ht="15" customHeight="1" spans="1:10">
      <c r="A64" s="46">
        <v>2120999</v>
      </c>
      <c r="B64" s="24" t="s">
        <v>2059</v>
      </c>
      <c r="C64" s="25">
        <v>0</v>
      </c>
      <c r="D64" s="49">
        <v>0</v>
      </c>
      <c r="E64" s="49">
        <v>0</v>
      </c>
      <c r="F64" s="50">
        <v>0</v>
      </c>
      <c r="G64" s="50">
        <v>0</v>
      </c>
      <c r="H64" s="49">
        <v>0</v>
      </c>
      <c r="I64" s="49">
        <v>0</v>
      </c>
      <c r="J64" s="49">
        <v>0</v>
      </c>
    </row>
    <row r="65" ht="15" customHeight="1" spans="1:10">
      <c r="A65" s="46">
        <v>2320410</v>
      </c>
      <c r="B65" s="48" t="s">
        <v>2060</v>
      </c>
      <c r="C65" s="25">
        <v>0</v>
      </c>
      <c r="D65" s="49">
        <v>0</v>
      </c>
      <c r="E65" s="49">
        <v>0</v>
      </c>
      <c r="F65" s="50">
        <v>0</v>
      </c>
      <c r="G65" s="50">
        <v>0</v>
      </c>
      <c r="H65" s="49">
        <v>0</v>
      </c>
      <c r="I65" s="49">
        <v>0</v>
      </c>
      <c r="J65" s="49">
        <v>0</v>
      </c>
    </row>
    <row r="66" ht="15" customHeight="1" spans="1:10">
      <c r="A66" s="46">
        <v>2330410</v>
      </c>
      <c r="B66" s="48" t="s">
        <v>2061</v>
      </c>
      <c r="C66" s="50">
        <v>0</v>
      </c>
      <c r="D66" s="49">
        <v>0</v>
      </c>
      <c r="E66" s="49">
        <v>0</v>
      </c>
      <c r="F66" s="50">
        <v>0</v>
      </c>
      <c r="G66" s="50">
        <v>0</v>
      </c>
      <c r="H66" s="49">
        <v>0</v>
      </c>
      <c r="I66" s="49">
        <v>0</v>
      </c>
      <c r="J66" s="49">
        <v>0</v>
      </c>
    </row>
    <row r="67" ht="15" customHeight="1" spans="1:10">
      <c r="A67" s="46"/>
      <c r="B67" s="48" t="s">
        <v>2062</v>
      </c>
      <c r="C67" s="6">
        <f t="shared" ref="C67:J67" si="13">SUM(C68,C72,C73)</f>
        <v>0</v>
      </c>
      <c r="D67" s="47">
        <f t="shared" si="13"/>
        <v>0</v>
      </c>
      <c r="E67" s="47">
        <f t="shared" si="13"/>
        <v>0</v>
      </c>
      <c r="F67" s="6">
        <f t="shared" si="13"/>
        <v>0</v>
      </c>
      <c r="G67" s="6">
        <f t="shared" si="13"/>
        <v>0</v>
      </c>
      <c r="H67" s="47">
        <f t="shared" si="13"/>
        <v>0</v>
      </c>
      <c r="I67" s="47">
        <f t="shared" si="13"/>
        <v>0</v>
      </c>
      <c r="J67" s="47">
        <f t="shared" si="13"/>
        <v>0</v>
      </c>
    </row>
    <row r="68" ht="15" customHeight="1" spans="1:10">
      <c r="A68" s="46">
        <v>21210</v>
      </c>
      <c r="B68" s="48" t="s">
        <v>2063</v>
      </c>
      <c r="C68" s="6">
        <f t="shared" ref="C68:J68" si="14">SUM(C69:C71)</f>
        <v>0</v>
      </c>
      <c r="D68" s="47">
        <f t="shared" si="14"/>
        <v>0</v>
      </c>
      <c r="E68" s="47">
        <f t="shared" si="14"/>
        <v>0</v>
      </c>
      <c r="F68" s="6">
        <f t="shared" si="14"/>
        <v>0</v>
      </c>
      <c r="G68" s="6">
        <f t="shared" si="14"/>
        <v>0</v>
      </c>
      <c r="H68" s="47">
        <f t="shared" si="14"/>
        <v>0</v>
      </c>
      <c r="I68" s="47">
        <f t="shared" si="14"/>
        <v>0</v>
      </c>
      <c r="J68" s="47">
        <f t="shared" si="14"/>
        <v>0</v>
      </c>
    </row>
    <row r="69" ht="15" customHeight="1" spans="1:10">
      <c r="A69" s="46">
        <v>2121001</v>
      </c>
      <c r="B69" s="24" t="s">
        <v>2039</v>
      </c>
      <c r="C69" s="25">
        <v>0</v>
      </c>
      <c r="D69" s="49">
        <v>0</v>
      </c>
      <c r="E69" s="49">
        <v>0</v>
      </c>
      <c r="F69" s="50">
        <v>0</v>
      </c>
      <c r="G69" s="50">
        <v>0</v>
      </c>
      <c r="H69" s="49">
        <v>0</v>
      </c>
      <c r="I69" s="49">
        <v>0</v>
      </c>
      <c r="J69" s="49">
        <v>0</v>
      </c>
    </row>
    <row r="70" ht="15" customHeight="1" spans="1:10">
      <c r="A70" s="46">
        <v>2121002</v>
      </c>
      <c r="B70" s="24" t="s">
        <v>2040</v>
      </c>
      <c r="C70" s="25">
        <v>0</v>
      </c>
      <c r="D70" s="49">
        <v>0</v>
      </c>
      <c r="E70" s="49">
        <v>0</v>
      </c>
      <c r="F70" s="50">
        <v>0</v>
      </c>
      <c r="G70" s="50">
        <v>0</v>
      </c>
      <c r="H70" s="49">
        <v>0</v>
      </c>
      <c r="I70" s="49">
        <v>0</v>
      </c>
      <c r="J70" s="49">
        <v>0</v>
      </c>
    </row>
    <row r="71" ht="15" customHeight="1" spans="1:10">
      <c r="A71" s="46">
        <v>2121099</v>
      </c>
      <c r="B71" s="24" t="s">
        <v>2064</v>
      </c>
      <c r="C71" s="25">
        <v>0</v>
      </c>
      <c r="D71" s="49">
        <v>0</v>
      </c>
      <c r="E71" s="49">
        <v>0</v>
      </c>
      <c r="F71" s="50">
        <v>0</v>
      </c>
      <c r="G71" s="50">
        <v>0</v>
      </c>
      <c r="H71" s="49">
        <v>0</v>
      </c>
      <c r="I71" s="49">
        <v>0</v>
      </c>
      <c r="J71" s="49">
        <v>0</v>
      </c>
    </row>
    <row r="72" ht="15" customHeight="1" spans="1:10">
      <c r="A72" s="46">
        <v>2320412</v>
      </c>
      <c r="B72" s="48" t="s">
        <v>2065</v>
      </c>
      <c r="C72" s="25">
        <v>0</v>
      </c>
      <c r="D72" s="49">
        <v>0</v>
      </c>
      <c r="E72" s="49">
        <v>0</v>
      </c>
      <c r="F72" s="50">
        <v>0</v>
      </c>
      <c r="G72" s="50">
        <v>0</v>
      </c>
      <c r="H72" s="49">
        <v>0</v>
      </c>
      <c r="I72" s="49">
        <v>0</v>
      </c>
      <c r="J72" s="49">
        <v>0</v>
      </c>
    </row>
    <row r="73" ht="15" customHeight="1" spans="1:10">
      <c r="A73" s="46">
        <v>2330412</v>
      </c>
      <c r="B73" s="48" t="s">
        <v>2066</v>
      </c>
      <c r="C73" s="50">
        <v>0</v>
      </c>
      <c r="D73" s="49">
        <v>0</v>
      </c>
      <c r="E73" s="49">
        <v>0</v>
      </c>
      <c r="F73" s="50">
        <v>0</v>
      </c>
      <c r="G73" s="50">
        <v>0</v>
      </c>
      <c r="H73" s="49">
        <v>0</v>
      </c>
      <c r="I73" s="49">
        <v>0</v>
      </c>
      <c r="J73" s="49">
        <v>0</v>
      </c>
    </row>
    <row r="74" ht="15" customHeight="1" spans="1:10">
      <c r="A74" s="46"/>
      <c r="B74" s="48" t="s">
        <v>2067</v>
      </c>
      <c r="C74" s="6">
        <f t="shared" ref="C74:J74" si="15">SUM(C75:C77)</f>
        <v>0</v>
      </c>
      <c r="D74" s="47">
        <f t="shared" si="15"/>
        <v>0</v>
      </c>
      <c r="E74" s="47">
        <f t="shared" si="15"/>
        <v>0</v>
      </c>
      <c r="F74" s="6">
        <f t="shared" si="15"/>
        <v>0</v>
      </c>
      <c r="G74" s="6">
        <f t="shared" si="15"/>
        <v>0</v>
      </c>
      <c r="H74" s="47">
        <f t="shared" si="15"/>
        <v>0</v>
      </c>
      <c r="I74" s="47">
        <f t="shared" si="15"/>
        <v>0</v>
      </c>
      <c r="J74" s="47">
        <f t="shared" si="15"/>
        <v>0</v>
      </c>
    </row>
    <row r="75" ht="15" customHeight="1" spans="1:10">
      <c r="A75" s="46">
        <v>21211</v>
      </c>
      <c r="B75" s="48" t="s">
        <v>2068</v>
      </c>
      <c r="C75" s="25">
        <v>0</v>
      </c>
      <c r="D75" s="49">
        <v>0</v>
      </c>
      <c r="E75" s="49">
        <v>0</v>
      </c>
      <c r="F75" s="50">
        <v>0</v>
      </c>
      <c r="G75" s="50">
        <v>0</v>
      </c>
      <c r="H75" s="49">
        <v>0</v>
      </c>
      <c r="I75" s="49">
        <v>0</v>
      </c>
      <c r="J75" s="49">
        <v>0</v>
      </c>
    </row>
    <row r="76" ht="15" customHeight="1" spans="1:10">
      <c r="A76" s="46">
        <v>2320413</v>
      </c>
      <c r="B76" s="48" t="s">
        <v>2069</v>
      </c>
      <c r="C76" s="25">
        <v>0</v>
      </c>
      <c r="D76" s="49">
        <v>0</v>
      </c>
      <c r="E76" s="49">
        <v>0</v>
      </c>
      <c r="F76" s="50">
        <v>0</v>
      </c>
      <c r="G76" s="50">
        <v>0</v>
      </c>
      <c r="H76" s="49">
        <v>0</v>
      </c>
      <c r="I76" s="49">
        <v>0</v>
      </c>
      <c r="J76" s="49">
        <v>0</v>
      </c>
    </row>
    <row r="77" ht="15" customHeight="1" spans="1:10">
      <c r="A77" s="46">
        <v>2330413</v>
      </c>
      <c r="B77" s="48" t="s">
        <v>2070</v>
      </c>
      <c r="C77" s="50">
        <v>0</v>
      </c>
      <c r="D77" s="49">
        <v>0</v>
      </c>
      <c r="E77" s="49">
        <v>0</v>
      </c>
      <c r="F77" s="50">
        <v>0</v>
      </c>
      <c r="G77" s="50">
        <v>0</v>
      </c>
      <c r="H77" s="49">
        <v>0</v>
      </c>
      <c r="I77" s="49">
        <v>0</v>
      </c>
      <c r="J77" s="49">
        <v>0</v>
      </c>
    </row>
    <row r="78" ht="15" customHeight="1" spans="1:10">
      <c r="A78" s="46"/>
      <c r="B78" s="48" t="s">
        <v>2071</v>
      </c>
      <c r="C78" s="6">
        <f t="shared" ref="C78:J78" si="16">SUM(C79,C85,C86)</f>
        <v>1701</v>
      </c>
      <c r="D78" s="47">
        <f t="shared" si="16"/>
        <v>0</v>
      </c>
      <c r="E78" s="47">
        <f t="shared" si="16"/>
        <v>0</v>
      </c>
      <c r="F78" s="6">
        <f t="shared" si="16"/>
        <v>0</v>
      </c>
      <c r="G78" s="6">
        <f t="shared" si="16"/>
        <v>0</v>
      </c>
      <c r="H78" s="47">
        <f t="shared" si="16"/>
        <v>0</v>
      </c>
      <c r="I78" s="47">
        <f t="shared" si="16"/>
        <v>0</v>
      </c>
      <c r="J78" s="47">
        <f t="shared" si="16"/>
        <v>0</v>
      </c>
    </row>
    <row r="79" ht="15" customHeight="1" spans="1:10">
      <c r="A79" s="46">
        <v>21212</v>
      </c>
      <c r="B79" s="48" t="s">
        <v>2072</v>
      </c>
      <c r="C79" s="6">
        <f t="shared" ref="C79:J79" si="17">SUM(C80:C84)</f>
        <v>1701</v>
      </c>
      <c r="D79" s="47">
        <f t="shared" si="17"/>
        <v>0</v>
      </c>
      <c r="E79" s="47">
        <f t="shared" si="17"/>
        <v>0</v>
      </c>
      <c r="F79" s="6">
        <f t="shared" si="17"/>
        <v>0</v>
      </c>
      <c r="G79" s="6">
        <f t="shared" si="17"/>
        <v>0</v>
      </c>
      <c r="H79" s="47">
        <f t="shared" si="17"/>
        <v>0</v>
      </c>
      <c r="I79" s="47">
        <f t="shared" si="17"/>
        <v>0</v>
      </c>
      <c r="J79" s="47">
        <f t="shared" si="17"/>
        <v>0</v>
      </c>
    </row>
    <row r="80" ht="15" customHeight="1" spans="1:10">
      <c r="A80" s="46">
        <v>2121201</v>
      </c>
      <c r="B80" s="24" t="s">
        <v>2073</v>
      </c>
      <c r="C80" s="25">
        <v>0</v>
      </c>
      <c r="D80" s="49">
        <v>0</v>
      </c>
      <c r="E80" s="49">
        <v>0</v>
      </c>
      <c r="F80" s="50">
        <v>0</v>
      </c>
      <c r="G80" s="50">
        <v>0</v>
      </c>
      <c r="H80" s="49">
        <v>0</v>
      </c>
      <c r="I80" s="49">
        <v>0</v>
      </c>
      <c r="J80" s="49">
        <v>0</v>
      </c>
    </row>
    <row r="81" ht="15" customHeight="1" spans="1:10">
      <c r="A81" s="46">
        <v>2121202</v>
      </c>
      <c r="B81" s="24" t="s">
        <v>2074</v>
      </c>
      <c r="C81" s="25">
        <v>500</v>
      </c>
      <c r="D81" s="49">
        <v>0</v>
      </c>
      <c r="E81" s="49">
        <v>0</v>
      </c>
      <c r="F81" s="50">
        <v>0</v>
      </c>
      <c r="G81" s="50">
        <v>0</v>
      </c>
      <c r="H81" s="49">
        <v>0</v>
      </c>
      <c r="I81" s="49">
        <v>0</v>
      </c>
      <c r="J81" s="49">
        <v>0</v>
      </c>
    </row>
    <row r="82" ht="15" customHeight="1" spans="1:10">
      <c r="A82" s="46">
        <v>2121203</v>
      </c>
      <c r="B82" s="24" t="s">
        <v>2075</v>
      </c>
      <c r="C82" s="25">
        <v>1201</v>
      </c>
      <c r="D82" s="49">
        <v>0</v>
      </c>
      <c r="E82" s="49">
        <v>0</v>
      </c>
      <c r="F82" s="50">
        <v>0</v>
      </c>
      <c r="G82" s="50">
        <v>0</v>
      </c>
      <c r="H82" s="49">
        <v>0</v>
      </c>
      <c r="I82" s="49">
        <v>0</v>
      </c>
      <c r="J82" s="49">
        <v>0</v>
      </c>
    </row>
    <row r="83" ht="15" customHeight="1" spans="1:10">
      <c r="A83" s="46">
        <v>2121204</v>
      </c>
      <c r="B83" s="24" t="s">
        <v>2076</v>
      </c>
      <c r="C83" s="25">
        <v>0</v>
      </c>
      <c r="D83" s="49">
        <v>0</v>
      </c>
      <c r="E83" s="49">
        <v>0</v>
      </c>
      <c r="F83" s="50">
        <v>0</v>
      </c>
      <c r="G83" s="50">
        <v>0</v>
      </c>
      <c r="H83" s="49">
        <v>0</v>
      </c>
      <c r="I83" s="49">
        <v>0</v>
      </c>
      <c r="J83" s="49">
        <v>0</v>
      </c>
    </row>
    <row r="84" ht="15" customHeight="1" spans="1:10">
      <c r="A84" s="46">
        <v>2121299</v>
      </c>
      <c r="B84" s="24" t="s">
        <v>2077</v>
      </c>
      <c r="C84" s="25">
        <v>0</v>
      </c>
      <c r="D84" s="49">
        <v>0</v>
      </c>
      <c r="E84" s="49">
        <v>0</v>
      </c>
      <c r="F84" s="50">
        <v>0</v>
      </c>
      <c r="G84" s="50">
        <v>0</v>
      </c>
      <c r="H84" s="49">
        <v>0</v>
      </c>
      <c r="I84" s="49">
        <v>0</v>
      </c>
      <c r="J84" s="49">
        <v>0</v>
      </c>
    </row>
    <row r="85" ht="15" customHeight="1" spans="1:10">
      <c r="A85" s="46">
        <v>2320407</v>
      </c>
      <c r="B85" s="48" t="s">
        <v>2078</v>
      </c>
      <c r="C85" s="25">
        <v>0</v>
      </c>
      <c r="D85" s="49">
        <v>0</v>
      </c>
      <c r="E85" s="49">
        <v>0</v>
      </c>
      <c r="F85" s="50">
        <v>0</v>
      </c>
      <c r="G85" s="50">
        <v>0</v>
      </c>
      <c r="H85" s="49">
        <v>0</v>
      </c>
      <c r="I85" s="49">
        <v>0</v>
      </c>
      <c r="J85" s="49">
        <v>0</v>
      </c>
    </row>
    <row r="86" ht="15" customHeight="1" spans="1:10">
      <c r="A86" s="46">
        <v>2330407</v>
      </c>
      <c r="B86" s="48" t="s">
        <v>2079</v>
      </c>
      <c r="C86" s="50">
        <v>0</v>
      </c>
      <c r="D86" s="49">
        <v>0</v>
      </c>
      <c r="E86" s="49">
        <v>0</v>
      </c>
      <c r="F86" s="50">
        <v>0</v>
      </c>
      <c r="G86" s="50">
        <v>0</v>
      </c>
      <c r="H86" s="49">
        <v>0</v>
      </c>
      <c r="I86" s="49">
        <v>0</v>
      </c>
      <c r="J86" s="49">
        <v>0</v>
      </c>
    </row>
    <row r="87" ht="15" customHeight="1" spans="1:10">
      <c r="A87" s="46"/>
      <c r="B87" s="48" t="s">
        <v>2080</v>
      </c>
      <c r="C87" s="6">
        <f t="shared" ref="C87:J87" si="18">SUM(C88,C94,C95)</f>
        <v>0</v>
      </c>
      <c r="D87" s="47">
        <f t="shared" si="18"/>
        <v>0</v>
      </c>
      <c r="E87" s="47">
        <f t="shared" si="18"/>
        <v>0</v>
      </c>
      <c r="F87" s="6">
        <f t="shared" si="18"/>
        <v>0</v>
      </c>
      <c r="G87" s="6">
        <f t="shared" si="18"/>
        <v>0</v>
      </c>
      <c r="H87" s="47">
        <f t="shared" si="18"/>
        <v>0</v>
      </c>
      <c r="I87" s="47">
        <f t="shared" si="18"/>
        <v>0</v>
      </c>
      <c r="J87" s="47">
        <f t="shared" si="18"/>
        <v>0</v>
      </c>
    </row>
    <row r="88" ht="15" customHeight="1" spans="1:10">
      <c r="A88" s="46">
        <v>21213</v>
      </c>
      <c r="B88" s="48" t="s">
        <v>2081</v>
      </c>
      <c r="C88" s="6">
        <f t="shared" ref="C88:J88" si="19">SUM(C89:C93)</f>
        <v>0</v>
      </c>
      <c r="D88" s="47">
        <f t="shared" si="19"/>
        <v>0</v>
      </c>
      <c r="E88" s="47">
        <f t="shared" si="19"/>
        <v>0</v>
      </c>
      <c r="F88" s="6">
        <f t="shared" si="19"/>
        <v>0</v>
      </c>
      <c r="G88" s="6">
        <f t="shared" si="19"/>
        <v>0</v>
      </c>
      <c r="H88" s="47">
        <f t="shared" si="19"/>
        <v>0</v>
      </c>
      <c r="I88" s="47">
        <f t="shared" si="19"/>
        <v>0</v>
      </c>
      <c r="J88" s="47">
        <f t="shared" si="19"/>
        <v>0</v>
      </c>
    </row>
    <row r="89" ht="15" customHeight="1" spans="1:10">
      <c r="A89" s="46">
        <v>2121301</v>
      </c>
      <c r="B89" s="24" t="s">
        <v>2055</v>
      </c>
      <c r="C89" s="25">
        <v>0</v>
      </c>
      <c r="D89" s="49">
        <v>0</v>
      </c>
      <c r="E89" s="49">
        <v>0</v>
      </c>
      <c r="F89" s="50">
        <v>0</v>
      </c>
      <c r="G89" s="50">
        <v>0</v>
      </c>
      <c r="H89" s="49">
        <v>0</v>
      </c>
      <c r="I89" s="49">
        <v>0</v>
      </c>
      <c r="J89" s="49">
        <v>0</v>
      </c>
    </row>
    <row r="90" ht="15" customHeight="1" spans="1:10">
      <c r="A90" s="46">
        <v>2121302</v>
      </c>
      <c r="B90" s="24" t="s">
        <v>2056</v>
      </c>
      <c r="C90" s="25">
        <v>0</v>
      </c>
      <c r="D90" s="49">
        <v>0</v>
      </c>
      <c r="E90" s="49">
        <v>0</v>
      </c>
      <c r="F90" s="50">
        <v>0</v>
      </c>
      <c r="G90" s="50">
        <v>0</v>
      </c>
      <c r="H90" s="49">
        <v>0</v>
      </c>
      <c r="I90" s="49">
        <v>0</v>
      </c>
      <c r="J90" s="49">
        <v>0</v>
      </c>
    </row>
    <row r="91" ht="15" customHeight="1" spans="1:10">
      <c r="A91" s="46">
        <v>2121303</v>
      </c>
      <c r="B91" s="24" t="s">
        <v>2057</v>
      </c>
      <c r="C91" s="25">
        <v>0</v>
      </c>
      <c r="D91" s="49">
        <v>0</v>
      </c>
      <c r="E91" s="49">
        <v>0</v>
      </c>
      <c r="F91" s="50">
        <v>0</v>
      </c>
      <c r="G91" s="50">
        <v>0</v>
      </c>
      <c r="H91" s="49">
        <v>0</v>
      </c>
      <c r="I91" s="49">
        <v>0</v>
      </c>
      <c r="J91" s="49">
        <v>0</v>
      </c>
    </row>
    <row r="92" ht="15" customHeight="1" spans="1:10">
      <c r="A92" s="46">
        <v>2121304</v>
      </c>
      <c r="B92" s="24" t="s">
        <v>2058</v>
      </c>
      <c r="C92" s="25">
        <v>0</v>
      </c>
      <c r="D92" s="49">
        <v>0</v>
      </c>
      <c r="E92" s="49">
        <v>0</v>
      </c>
      <c r="F92" s="50">
        <v>0</v>
      </c>
      <c r="G92" s="50">
        <v>0</v>
      </c>
      <c r="H92" s="49">
        <v>0</v>
      </c>
      <c r="I92" s="49">
        <v>0</v>
      </c>
      <c r="J92" s="49">
        <v>0</v>
      </c>
    </row>
    <row r="93" ht="15" customHeight="1" spans="1:10">
      <c r="A93" s="46">
        <v>2121399</v>
      </c>
      <c r="B93" s="24" t="s">
        <v>2082</v>
      </c>
      <c r="C93" s="25">
        <v>0</v>
      </c>
      <c r="D93" s="49">
        <v>0</v>
      </c>
      <c r="E93" s="49">
        <v>0</v>
      </c>
      <c r="F93" s="50">
        <v>0</v>
      </c>
      <c r="G93" s="50">
        <v>0</v>
      </c>
      <c r="H93" s="49">
        <v>0</v>
      </c>
      <c r="I93" s="49">
        <v>0</v>
      </c>
      <c r="J93" s="49">
        <v>0</v>
      </c>
    </row>
    <row r="94" ht="15" customHeight="1" spans="1:10">
      <c r="A94" s="46">
        <v>2320416</v>
      </c>
      <c r="B94" s="48" t="s">
        <v>2083</v>
      </c>
      <c r="C94" s="25">
        <v>0</v>
      </c>
      <c r="D94" s="49">
        <v>0</v>
      </c>
      <c r="E94" s="49">
        <v>0</v>
      </c>
      <c r="F94" s="50">
        <v>0</v>
      </c>
      <c r="G94" s="50">
        <v>0</v>
      </c>
      <c r="H94" s="49">
        <v>0</v>
      </c>
      <c r="I94" s="49">
        <v>0</v>
      </c>
      <c r="J94" s="49">
        <v>0</v>
      </c>
    </row>
    <row r="95" ht="15" customHeight="1" spans="1:10">
      <c r="A95" s="46">
        <v>2330416</v>
      </c>
      <c r="B95" s="48" t="s">
        <v>2084</v>
      </c>
      <c r="C95" s="50">
        <v>0</v>
      </c>
      <c r="D95" s="49">
        <v>0</v>
      </c>
      <c r="E95" s="49">
        <v>0</v>
      </c>
      <c r="F95" s="50">
        <v>0</v>
      </c>
      <c r="G95" s="50">
        <v>0</v>
      </c>
      <c r="H95" s="49">
        <v>0</v>
      </c>
      <c r="I95" s="49">
        <v>0</v>
      </c>
      <c r="J95" s="49">
        <v>0</v>
      </c>
    </row>
    <row r="96" ht="15" customHeight="1" spans="1:10">
      <c r="A96" s="46"/>
      <c r="B96" s="48" t="s">
        <v>2085</v>
      </c>
      <c r="C96" s="6">
        <f t="shared" ref="C96:J96" si="20">SUM(C97,C101,C102)</f>
        <v>0</v>
      </c>
      <c r="D96" s="47">
        <f t="shared" si="20"/>
        <v>0</v>
      </c>
      <c r="E96" s="47">
        <f t="shared" si="20"/>
        <v>0</v>
      </c>
      <c r="F96" s="6">
        <f t="shared" si="20"/>
        <v>0</v>
      </c>
      <c r="G96" s="6">
        <f t="shared" si="20"/>
        <v>0</v>
      </c>
      <c r="H96" s="47">
        <f t="shared" si="20"/>
        <v>0</v>
      </c>
      <c r="I96" s="47">
        <f t="shared" si="20"/>
        <v>0</v>
      </c>
      <c r="J96" s="47">
        <f t="shared" si="20"/>
        <v>0</v>
      </c>
    </row>
    <row r="97" ht="15" customHeight="1" spans="1:10">
      <c r="A97" s="46">
        <v>21214</v>
      </c>
      <c r="B97" s="48" t="s">
        <v>2086</v>
      </c>
      <c r="C97" s="6">
        <f t="shared" ref="C97:J97" si="21">SUM(C98:C100)</f>
        <v>0</v>
      </c>
      <c r="D97" s="47">
        <f t="shared" si="21"/>
        <v>0</v>
      </c>
      <c r="E97" s="47">
        <f t="shared" si="21"/>
        <v>0</v>
      </c>
      <c r="F97" s="6">
        <f t="shared" si="21"/>
        <v>0</v>
      </c>
      <c r="G97" s="6">
        <f t="shared" si="21"/>
        <v>0</v>
      </c>
      <c r="H97" s="47">
        <f t="shared" si="21"/>
        <v>0</v>
      </c>
      <c r="I97" s="47">
        <f t="shared" si="21"/>
        <v>0</v>
      </c>
      <c r="J97" s="47">
        <f t="shared" si="21"/>
        <v>0</v>
      </c>
    </row>
    <row r="98" ht="15" customHeight="1" spans="1:10">
      <c r="A98" s="46">
        <v>2121401</v>
      </c>
      <c r="B98" s="24" t="s">
        <v>2087</v>
      </c>
      <c r="C98" s="25">
        <v>0</v>
      </c>
      <c r="D98" s="49">
        <v>0</v>
      </c>
      <c r="E98" s="49">
        <v>0</v>
      </c>
      <c r="F98" s="50">
        <v>0</v>
      </c>
      <c r="G98" s="50">
        <v>0</v>
      </c>
      <c r="H98" s="49">
        <v>0</v>
      </c>
      <c r="I98" s="49">
        <v>0</v>
      </c>
      <c r="J98" s="49">
        <v>0</v>
      </c>
    </row>
    <row r="99" ht="15" customHeight="1" spans="1:10">
      <c r="A99" s="46">
        <v>2121402</v>
      </c>
      <c r="B99" s="24" t="s">
        <v>2088</v>
      </c>
      <c r="C99" s="25">
        <v>0</v>
      </c>
      <c r="D99" s="49">
        <v>0</v>
      </c>
      <c r="E99" s="49">
        <v>0</v>
      </c>
      <c r="F99" s="50">
        <v>0</v>
      </c>
      <c r="G99" s="50">
        <v>0</v>
      </c>
      <c r="H99" s="49">
        <v>0</v>
      </c>
      <c r="I99" s="49">
        <v>0</v>
      </c>
      <c r="J99" s="49">
        <v>0</v>
      </c>
    </row>
    <row r="100" ht="15" customHeight="1" spans="1:10">
      <c r="A100" s="46">
        <v>2121499</v>
      </c>
      <c r="B100" s="24" t="s">
        <v>2089</v>
      </c>
      <c r="C100" s="25">
        <v>0</v>
      </c>
      <c r="D100" s="49">
        <v>0</v>
      </c>
      <c r="E100" s="49">
        <v>0</v>
      </c>
      <c r="F100" s="50">
        <v>0</v>
      </c>
      <c r="G100" s="50">
        <v>0</v>
      </c>
      <c r="H100" s="49">
        <v>0</v>
      </c>
      <c r="I100" s="49">
        <v>0</v>
      </c>
      <c r="J100" s="49">
        <v>0</v>
      </c>
    </row>
    <row r="101" ht="15" customHeight="1" spans="1:10">
      <c r="A101" s="46">
        <v>2320420</v>
      </c>
      <c r="B101" s="48" t="s">
        <v>2090</v>
      </c>
      <c r="C101" s="25">
        <v>0</v>
      </c>
      <c r="D101" s="49">
        <v>0</v>
      </c>
      <c r="E101" s="49">
        <v>0</v>
      </c>
      <c r="F101" s="50">
        <v>0</v>
      </c>
      <c r="G101" s="50">
        <v>0</v>
      </c>
      <c r="H101" s="49">
        <v>0</v>
      </c>
      <c r="I101" s="49">
        <v>0</v>
      </c>
      <c r="J101" s="49">
        <v>0</v>
      </c>
    </row>
    <row r="102" ht="15" customHeight="1" spans="1:10">
      <c r="A102" s="46">
        <v>2330420</v>
      </c>
      <c r="B102" s="48" t="s">
        <v>2091</v>
      </c>
      <c r="C102" s="50">
        <v>0</v>
      </c>
      <c r="D102" s="49">
        <v>0</v>
      </c>
      <c r="E102" s="49">
        <v>0</v>
      </c>
      <c r="F102" s="50">
        <v>0</v>
      </c>
      <c r="G102" s="50">
        <v>0</v>
      </c>
      <c r="H102" s="49">
        <v>0</v>
      </c>
      <c r="I102" s="49">
        <v>0</v>
      </c>
      <c r="J102" s="49">
        <v>0</v>
      </c>
    </row>
    <row r="103" ht="15" customHeight="1" spans="1:10">
      <c r="A103" s="46"/>
      <c r="B103" s="48" t="s">
        <v>2092</v>
      </c>
      <c r="C103" s="6">
        <f t="shared" ref="C103:J103" si="22">SUM(C104,C110,C111)</f>
        <v>0</v>
      </c>
      <c r="D103" s="47">
        <f t="shared" si="22"/>
        <v>0</v>
      </c>
      <c r="E103" s="47">
        <f t="shared" si="22"/>
        <v>0</v>
      </c>
      <c r="F103" s="6">
        <f t="shared" si="22"/>
        <v>0</v>
      </c>
      <c r="G103" s="6">
        <f t="shared" si="22"/>
        <v>0</v>
      </c>
      <c r="H103" s="47">
        <f t="shared" si="22"/>
        <v>0</v>
      </c>
      <c r="I103" s="47">
        <f t="shared" si="22"/>
        <v>0</v>
      </c>
      <c r="J103" s="47">
        <f t="shared" si="22"/>
        <v>0</v>
      </c>
    </row>
    <row r="104" ht="15" customHeight="1" spans="1:10">
      <c r="A104" s="46">
        <v>21360</v>
      </c>
      <c r="B104" s="48" t="s">
        <v>2093</v>
      </c>
      <c r="C104" s="6">
        <f t="shared" ref="C104:J104" si="23">SUM(C105:C109)</f>
        <v>0</v>
      </c>
      <c r="D104" s="47">
        <f t="shared" si="23"/>
        <v>0</v>
      </c>
      <c r="E104" s="47">
        <f t="shared" si="23"/>
        <v>0</v>
      </c>
      <c r="F104" s="6">
        <f t="shared" si="23"/>
        <v>0</v>
      </c>
      <c r="G104" s="6">
        <f t="shared" si="23"/>
        <v>0</v>
      </c>
      <c r="H104" s="47">
        <f t="shared" si="23"/>
        <v>0</v>
      </c>
      <c r="I104" s="47">
        <f t="shared" si="23"/>
        <v>0</v>
      </c>
      <c r="J104" s="47">
        <f t="shared" si="23"/>
        <v>0</v>
      </c>
    </row>
    <row r="105" ht="15" customHeight="1" spans="1:10">
      <c r="A105" s="46">
        <v>2136001</v>
      </c>
      <c r="B105" s="24" t="s">
        <v>2094</v>
      </c>
      <c r="C105" s="25">
        <v>0</v>
      </c>
      <c r="D105" s="49">
        <v>0</v>
      </c>
      <c r="E105" s="49">
        <v>0</v>
      </c>
      <c r="F105" s="50">
        <v>0</v>
      </c>
      <c r="G105" s="50">
        <v>0</v>
      </c>
      <c r="H105" s="49">
        <v>0</v>
      </c>
      <c r="I105" s="49">
        <v>0</v>
      </c>
      <c r="J105" s="49">
        <v>0</v>
      </c>
    </row>
    <row r="106" ht="15" customHeight="1" spans="1:10">
      <c r="A106" s="46">
        <v>2136002</v>
      </c>
      <c r="B106" s="24" t="s">
        <v>2095</v>
      </c>
      <c r="C106" s="25">
        <v>0</v>
      </c>
      <c r="D106" s="49">
        <v>0</v>
      </c>
      <c r="E106" s="49">
        <v>0</v>
      </c>
      <c r="F106" s="50">
        <v>0</v>
      </c>
      <c r="G106" s="50">
        <v>0</v>
      </c>
      <c r="H106" s="49">
        <v>0</v>
      </c>
      <c r="I106" s="49">
        <v>0</v>
      </c>
      <c r="J106" s="49">
        <v>0</v>
      </c>
    </row>
    <row r="107" ht="15" customHeight="1" spans="1:10">
      <c r="A107" s="46">
        <v>2136003</v>
      </c>
      <c r="B107" s="24" t="s">
        <v>2096</v>
      </c>
      <c r="C107" s="25">
        <v>0</v>
      </c>
      <c r="D107" s="49">
        <v>0</v>
      </c>
      <c r="E107" s="49">
        <v>0</v>
      </c>
      <c r="F107" s="50">
        <v>0</v>
      </c>
      <c r="G107" s="50">
        <v>0</v>
      </c>
      <c r="H107" s="49">
        <v>0</v>
      </c>
      <c r="I107" s="49">
        <v>0</v>
      </c>
      <c r="J107" s="49">
        <v>0</v>
      </c>
    </row>
    <row r="108" ht="15" customHeight="1" spans="1:10">
      <c r="A108" s="46">
        <v>2136004</v>
      </c>
      <c r="B108" s="24" t="s">
        <v>2097</v>
      </c>
      <c r="C108" s="25">
        <v>0</v>
      </c>
      <c r="D108" s="49">
        <v>0</v>
      </c>
      <c r="E108" s="49">
        <v>0</v>
      </c>
      <c r="F108" s="50">
        <v>0</v>
      </c>
      <c r="G108" s="50">
        <v>0</v>
      </c>
      <c r="H108" s="49">
        <v>0</v>
      </c>
      <c r="I108" s="49">
        <v>0</v>
      </c>
      <c r="J108" s="49">
        <v>0</v>
      </c>
    </row>
    <row r="109" ht="15" customHeight="1" spans="1:10">
      <c r="A109" s="46">
        <v>2136099</v>
      </c>
      <c r="B109" s="24" t="s">
        <v>2098</v>
      </c>
      <c r="C109" s="25">
        <v>0</v>
      </c>
      <c r="D109" s="49">
        <v>0</v>
      </c>
      <c r="E109" s="49">
        <v>0</v>
      </c>
      <c r="F109" s="50">
        <v>0</v>
      </c>
      <c r="G109" s="50">
        <v>0</v>
      </c>
      <c r="H109" s="49">
        <v>0</v>
      </c>
      <c r="I109" s="49">
        <v>0</v>
      </c>
      <c r="J109" s="49">
        <v>0</v>
      </c>
    </row>
    <row r="110" ht="15" customHeight="1" spans="1:10">
      <c r="A110" s="46">
        <v>2320406</v>
      </c>
      <c r="B110" s="48" t="s">
        <v>2099</v>
      </c>
      <c r="C110" s="25">
        <v>0</v>
      </c>
      <c r="D110" s="49">
        <v>0</v>
      </c>
      <c r="E110" s="49">
        <v>0</v>
      </c>
      <c r="F110" s="50">
        <v>0</v>
      </c>
      <c r="G110" s="50">
        <v>0</v>
      </c>
      <c r="H110" s="49">
        <v>0</v>
      </c>
      <c r="I110" s="49">
        <v>0</v>
      </c>
      <c r="J110" s="49">
        <v>0</v>
      </c>
    </row>
    <row r="111" ht="15" customHeight="1" spans="1:10">
      <c r="A111" s="46">
        <v>2330406</v>
      </c>
      <c r="B111" s="48" t="s">
        <v>2100</v>
      </c>
      <c r="C111" s="50">
        <v>0</v>
      </c>
      <c r="D111" s="49">
        <v>0</v>
      </c>
      <c r="E111" s="49">
        <v>0</v>
      </c>
      <c r="F111" s="50">
        <v>0</v>
      </c>
      <c r="G111" s="50">
        <v>0</v>
      </c>
      <c r="H111" s="49">
        <v>0</v>
      </c>
      <c r="I111" s="49">
        <v>0</v>
      </c>
      <c r="J111" s="49">
        <v>0</v>
      </c>
    </row>
    <row r="112" ht="15" customHeight="1" spans="1:10">
      <c r="A112" s="46"/>
      <c r="B112" s="48" t="s">
        <v>2101</v>
      </c>
      <c r="C112" s="6">
        <f t="shared" ref="C112:J112" si="24">SUM(C113,C118,C119)</f>
        <v>0</v>
      </c>
      <c r="D112" s="47">
        <f t="shared" si="24"/>
        <v>0</v>
      </c>
      <c r="E112" s="47">
        <f t="shared" si="24"/>
        <v>0</v>
      </c>
      <c r="F112" s="6">
        <f t="shared" si="24"/>
        <v>0</v>
      </c>
      <c r="G112" s="6">
        <f t="shared" si="24"/>
        <v>0</v>
      </c>
      <c r="H112" s="47">
        <f t="shared" si="24"/>
        <v>0</v>
      </c>
      <c r="I112" s="47">
        <f t="shared" si="24"/>
        <v>0</v>
      </c>
      <c r="J112" s="47">
        <f t="shared" si="24"/>
        <v>0</v>
      </c>
    </row>
    <row r="113" ht="15" customHeight="1" spans="1:10">
      <c r="A113" s="46">
        <v>21366</v>
      </c>
      <c r="B113" s="48" t="s">
        <v>2102</v>
      </c>
      <c r="C113" s="6">
        <f t="shared" ref="C113:J113" si="25">SUM(C114:C117)</f>
        <v>0</v>
      </c>
      <c r="D113" s="47">
        <f t="shared" si="25"/>
        <v>0</v>
      </c>
      <c r="E113" s="47">
        <f t="shared" si="25"/>
        <v>0</v>
      </c>
      <c r="F113" s="6">
        <f t="shared" si="25"/>
        <v>0</v>
      </c>
      <c r="G113" s="6">
        <f t="shared" si="25"/>
        <v>0</v>
      </c>
      <c r="H113" s="47">
        <f t="shared" si="25"/>
        <v>0</v>
      </c>
      <c r="I113" s="47">
        <f t="shared" si="25"/>
        <v>0</v>
      </c>
      <c r="J113" s="47">
        <f t="shared" si="25"/>
        <v>0</v>
      </c>
    </row>
    <row r="114" ht="15" customHeight="1" spans="1:10">
      <c r="A114" s="46">
        <v>2136601</v>
      </c>
      <c r="B114" s="24" t="s">
        <v>2023</v>
      </c>
      <c r="C114" s="25">
        <v>0</v>
      </c>
      <c r="D114" s="49">
        <v>0</v>
      </c>
      <c r="E114" s="49">
        <v>0</v>
      </c>
      <c r="F114" s="50">
        <v>0</v>
      </c>
      <c r="G114" s="50">
        <v>0</v>
      </c>
      <c r="H114" s="49">
        <v>0</v>
      </c>
      <c r="I114" s="49">
        <v>0</v>
      </c>
      <c r="J114" s="49">
        <v>0</v>
      </c>
    </row>
    <row r="115" ht="15" customHeight="1" spans="1:10">
      <c r="A115" s="46">
        <v>2136602</v>
      </c>
      <c r="B115" s="24" t="s">
        <v>2103</v>
      </c>
      <c r="C115" s="25">
        <v>0</v>
      </c>
      <c r="D115" s="49">
        <v>0</v>
      </c>
      <c r="E115" s="49">
        <v>0</v>
      </c>
      <c r="F115" s="50">
        <v>0</v>
      </c>
      <c r="G115" s="50">
        <v>0</v>
      </c>
      <c r="H115" s="49">
        <v>0</v>
      </c>
      <c r="I115" s="49">
        <v>0</v>
      </c>
      <c r="J115" s="49">
        <v>0</v>
      </c>
    </row>
    <row r="116" ht="15" customHeight="1" spans="1:10">
      <c r="A116" s="46">
        <v>2136603</v>
      </c>
      <c r="B116" s="24" t="s">
        <v>2104</v>
      </c>
      <c r="C116" s="25">
        <v>0</v>
      </c>
      <c r="D116" s="49">
        <v>0</v>
      </c>
      <c r="E116" s="49">
        <v>0</v>
      </c>
      <c r="F116" s="50">
        <v>0</v>
      </c>
      <c r="G116" s="50">
        <v>0</v>
      </c>
      <c r="H116" s="49">
        <v>0</v>
      </c>
      <c r="I116" s="49">
        <v>0</v>
      </c>
      <c r="J116" s="49">
        <v>0</v>
      </c>
    </row>
    <row r="117" ht="15" customHeight="1" spans="1:10">
      <c r="A117" s="46">
        <v>2136699</v>
      </c>
      <c r="B117" s="24" t="s">
        <v>2105</v>
      </c>
      <c r="C117" s="25">
        <v>0</v>
      </c>
      <c r="D117" s="49">
        <v>0</v>
      </c>
      <c r="E117" s="49">
        <v>0</v>
      </c>
      <c r="F117" s="50">
        <v>0</v>
      </c>
      <c r="G117" s="50">
        <v>0</v>
      </c>
      <c r="H117" s="49">
        <v>0</v>
      </c>
      <c r="I117" s="49">
        <v>0</v>
      </c>
      <c r="J117" s="49">
        <v>0</v>
      </c>
    </row>
    <row r="118" ht="15" customHeight="1" spans="1:10">
      <c r="A118" s="46">
        <v>2320414</v>
      </c>
      <c r="B118" s="48" t="s">
        <v>2106</v>
      </c>
      <c r="C118" s="25">
        <v>0</v>
      </c>
      <c r="D118" s="49">
        <v>0</v>
      </c>
      <c r="E118" s="49">
        <v>0</v>
      </c>
      <c r="F118" s="50">
        <v>0</v>
      </c>
      <c r="G118" s="50">
        <v>0</v>
      </c>
      <c r="H118" s="49">
        <v>0</v>
      </c>
      <c r="I118" s="49">
        <v>0</v>
      </c>
      <c r="J118" s="49">
        <v>0</v>
      </c>
    </row>
    <row r="119" ht="15" customHeight="1" spans="1:10">
      <c r="A119" s="46">
        <v>2330414</v>
      </c>
      <c r="B119" s="48" t="s">
        <v>2107</v>
      </c>
      <c r="C119" s="50">
        <v>0</v>
      </c>
      <c r="D119" s="49">
        <v>0</v>
      </c>
      <c r="E119" s="49">
        <v>0</v>
      </c>
      <c r="F119" s="50">
        <v>0</v>
      </c>
      <c r="G119" s="50">
        <v>0</v>
      </c>
      <c r="H119" s="49">
        <v>0</v>
      </c>
      <c r="I119" s="49">
        <v>0</v>
      </c>
      <c r="J119" s="49">
        <v>0</v>
      </c>
    </row>
    <row r="120" ht="15" customHeight="1" spans="1:10">
      <c r="A120" s="46">
        <v>21367</v>
      </c>
      <c r="B120" s="48" t="s">
        <v>2108</v>
      </c>
      <c r="C120" s="6">
        <f t="shared" ref="C120:J120" si="26">SUM(C121:C124)</f>
        <v>0</v>
      </c>
      <c r="D120" s="47">
        <f t="shared" si="26"/>
        <v>0</v>
      </c>
      <c r="E120" s="47">
        <f t="shared" si="26"/>
        <v>0</v>
      </c>
      <c r="F120" s="6">
        <f t="shared" si="26"/>
        <v>0</v>
      </c>
      <c r="G120" s="6">
        <f t="shared" si="26"/>
        <v>0</v>
      </c>
      <c r="H120" s="47">
        <f t="shared" si="26"/>
        <v>0</v>
      </c>
      <c r="I120" s="47">
        <f t="shared" si="26"/>
        <v>0</v>
      </c>
      <c r="J120" s="47">
        <f t="shared" si="26"/>
        <v>0</v>
      </c>
    </row>
    <row r="121" ht="15" customHeight="1" spans="1:10">
      <c r="A121" s="46">
        <v>2136701</v>
      </c>
      <c r="B121" s="24" t="s">
        <v>2018</v>
      </c>
      <c r="C121" s="25">
        <v>0</v>
      </c>
      <c r="D121" s="49">
        <v>0</v>
      </c>
      <c r="E121" s="49">
        <v>0</v>
      </c>
      <c r="F121" s="50">
        <v>0</v>
      </c>
      <c r="G121" s="50">
        <v>0</v>
      </c>
      <c r="H121" s="49">
        <v>0</v>
      </c>
      <c r="I121" s="49">
        <v>0</v>
      </c>
      <c r="J121" s="49">
        <v>0</v>
      </c>
    </row>
    <row r="122" ht="15" customHeight="1" spans="1:10">
      <c r="A122" s="46">
        <v>2136702</v>
      </c>
      <c r="B122" s="24" t="s">
        <v>2109</v>
      </c>
      <c r="C122" s="25">
        <v>0</v>
      </c>
      <c r="D122" s="49">
        <v>0</v>
      </c>
      <c r="E122" s="49">
        <v>0</v>
      </c>
      <c r="F122" s="50">
        <v>0</v>
      </c>
      <c r="G122" s="50">
        <v>0</v>
      </c>
      <c r="H122" s="49">
        <v>0</v>
      </c>
      <c r="I122" s="49">
        <v>0</v>
      </c>
      <c r="J122" s="49">
        <v>0</v>
      </c>
    </row>
    <row r="123" ht="15" customHeight="1" spans="1:10">
      <c r="A123" s="46">
        <v>2136703</v>
      </c>
      <c r="B123" s="24" t="s">
        <v>2110</v>
      </c>
      <c r="C123" s="25">
        <v>0</v>
      </c>
      <c r="D123" s="49">
        <v>0</v>
      </c>
      <c r="E123" s="49">
        <v>0</v>
      </c>
      <c r="F123" s="50">
        <v>0</v>
      </c>
      <c r="G123" s="50">
        <v>0</v>
      </c>
      <c r="H123" s="49">
        <v>0</v>
      </c>
      <c r="I123" s="49">
        <v>0</v>
      </c>
      <c r="J123" s="49">
        <v>0</v>
      </c>
    </row>
    <row r="124" ht="15" customHeight="1" spans="1:10">
      <c r="A124" s="46">
        <v>2136799</v>
      </c>
      <c r="B124" s="24" t="s">
        <v>2111</v>
      </c>
      <c r="C124" s="25">
        <v>0</v>
      </c>
      <c r="D124" s="49">
        <v>0</v>
      </c>
      <c r="E124" s="49">
        <v>0</v>
      </c>
      <c r="F124" s="50">
        <v>0</v>
      </c>
      <c r="G124" s="50">
        <v>0</v>
      </c>
      <c r="H124" s="49">
        <v>0</v>
      </c>
      <c r="I124" s="49">
        <v>0</v>
      </c>
      <c r="J124" s="49">
        <v>0</v>
      </c>
    </row>
    <row r="125" ht="15" customHeight="1" spans="1:10">
      <c r="A125" s="46"/>
      <c r="B125" s="48" t="s">
        <v>2112</v>
      </c>
      <c r="C125" s="6">
        <f t="shared" ref="C125:J125" si="27">SUM(C126,C129,C130)</f>
        <v>0</v>
      </c>
      <c r="D125" s="47">
        <f t="shared" si="27"/>
        <v>0</v>
      </c>
      <c r="E125" s="47">
        <f t="shared" si="27"/>
        <v>0</v>
      </c>
      <c r="F125" s="6">
        <f t="shared" si="27"/>
        <v>0</v>
      </c>
      <c r="G125" s="6">
        <f t="shared" si="27"/>
        <v>0</v>
      </c>
      <c r="H125" s="47">
        <f t="shared" si="27"/>
        <v>0</v>
      </c>
      <c r="I125" s="47">
        <f t="shared" si="27"/>
        <v>0</v>
      </c>
      <c r="J125" s="47">
        <f t="shared" si="27"/>
        <v>0</v>
      </c>
    </row>
    <row r="126" ht="15" customHeight="1" spans="1:10">
      <c r="A126" s="46">
        <v>21368</v>
      </c>
      <c r="B126" s="48" t="s">
        <v>2113</v>
      </c>
      <c r="C126" s="6">
        <f t="shared" ref="C126:J126" si="28">SUM(C127:C128)</f>
        <v>0</v>
      </c>
      <c r="D126" s="47">
        <f t="shared" si="28"/>
        <v>0</v>
      </c>
      <c r="E126" s="47">
        <f t="shared" si="28"/>
        <v>0</v>
      </c>
      <c r="F126" s="6">
        <f t="shared" si="28"/>
        <v>0</v>
      </c>
      <c r="G126" s="6">
        <f t="shared" si="28"/>
        <v>0</v>
      </c>
      <c r="H126" s="47">
        <f t="shared" si="28"/>
        <v>0</v>
      </c>
      <c r="I126" s="47">
        <f t="shared" si="28"/>
        <v>0</v>
      </c>
      <c r="J126" s="47">
        <f t="shared" si="28"/>
        <v>0</v>
      </c>
    </row>
    <row r="127" ht="15" customHeight="1" spans="1:10">
      <c r="A127" s="46">
        <v>2136801</v>
      </c>
      <c r="B127" s="24" t="s">
        <v>812</v>
      </c>
      <c r="C127" s="25">
        <v>0</v>
      </c>
      <c r="D127" s="49">
        <v>0</v>
      </c>
      <c r="E127" s="49">
        <v>0</v>
      </c>
      <c r="F127" s="50">
        <v>0</v>
      </c>
      <c r="G127" s="50">
        <v>0</v>
      </c>
      <c r="H127" s="49">
        <v>0</v>
      </c>
      <c r="I127" s="49">
        <v>0</v>
      </c>
      <c r="J127" s="49">
        <v>0</v>
      </c>
    </row>
    <row r="128" ht="15" customHeight="1" spans="1:10">
      <c r="A128" s="46">
        <v>2136802</v>
      </c>
      <c r="B128" s="24" t="s">
        <v>2114</v>
      </c>
      <c r="C128" s="25">
        <v>0</v>
      </c>
      <c r="D128" s="49">
        <v>0</v>
      </c>
      <c r="E128" s="49">
        <v>0</v>
      </c>
      <c r="F128" s="50">
        <v>0</v>
      </c>
      <c r="G128" s="50">
        <v>0</v>
      </c>
      <c r="H128" s="49">
        <v>0</v>
      </c>
      <c r="I128" s="49">
        <v>0</v>
      </c>
      <c r="J128" s="49">
        <v>0</v>
      </c>
    </row>
    <row r="129" ht="15" customHeight="1" spans="1:10">
      <c r="A129" s="46">
        <v>2320408</v>
      </c>
      <c r="B129" s="48" t="s">
        <v>2115</v>
      </c>
      <c r="C129" s="25">
        <v>0</v>
      </c>
      <c r="D129" s="49">
        <v>0</v>
      </c>
      <c r="E129" s="49">
        <v>0</v>
      </c>
      <c r="F129" s="50">
        <v>0</v>
      </c>
      <c r="G129" s="50">
        <v>0</v>
      </c>
      <c r="H129" s="49">
        <v>0</v>
      </c>
      <c r="I129" s="49">
        <v>0</v>
      </c>
      <c r="J129" s="49">
        <v>0</v>
      </c>
    </row>
    <row r="130" ht="15" customHeight="1" spans="1:10">
      <c r="A130" s="46">
        <v>2330408</v>
      </c>
      <c r="B130" s="48" t="s">
        <v>2116</v>
      </c>
      <c r="C130" s="50">
        <v>0</v>
      </c>
      <c r="D130" s="49">
        <v>0</v>
      </c>
      <c r="E130" s="49">
        <v>0</v>
      </c>
      <c r="F130" s="50">
        <v>0</v>
      </c>
      <c r="G130" s="50">
        <v>0</v>
      </c>
      <c r="H130" s="49">
        <v>0</v>
      </c>
      <c r="I130" s="49">
        <v>0</v>
      </c>
      <c r="J130" s="49">
        <v>0</v>
      </c>
    </row>
    <row r="131" ht="15" customHeight="1" spans="1:10">
      <c r="A131" s="46"/>
      <c r="B131" s="48" t="s">
        <v>2117</v>
      </c>
      <c r="C131" s="6">
        <f t="shared" ref="C131:J131" si="29">SUM(C132,C137,C138)</f>
        <v>0</v>
      </c>
      <c r="D131" s="47">
        <f t="shared" si="29"/>
        <v>0</v>
      </c>
      <c r="E131" s="47">
        <f t="shared" si="29"/>
        <v>0</v>
      </c>
      <c r="F131" s="6">
        <f t="shared" si="29"/>
        <v>0</v>
      </c>
      <c r="G131" s="6">
        <f t="shared" si="29"/>
        <v>0</v>
      </c>
      <c r="H131" s="47">
        <f t="shared" si="29"/>
        <v>0</v>
      </c>
      <c r="I131" s="47">
        <f t="shared" si="29"/>
        <v>0</v>
      </c>
      <c r="J131" s="47">
        <f t="shared" si="29"/>
        <v>0</v>
      </c>
    </row>
    <row r="132" ht="15" customHeight="1" spans="1:10">
      <c r="A132" s="46">
        <v>21369</v>
      </c>
      <c r="B132" s="48" t="s">
        <v>2118</v>
      </c>
      <c r="C132" s="6">
        <f t="shared" ref="C132:J132" si="30">SUM(C133:C136)</f>
        <v>0</v>
      </c>
      <c r="D132" s="47">
        <f t="shared" si="30"/>
        <v>0</v>
      </c>
      <c r="E132" s="47">
        <f t="shared" si="30"/>
        <v>0</v>
      </c>
      <c r="F132" s="6">
        <f t="shared" si="30"/>
        <v>0</v>
      </c>
      <c r="G132" s="6">
        <f t="shared" si="30"/>
        <v>0</v>
      </c>
      <c r="H132" s="47">
        <f t="shared" si="30"/>
        <v>0</v>
      </c>
      <c r="I132" s="47">
        <f t="shared" si="30"/>
        <v>0</v>
      </c>
      <c r="J132" s="47">
        <f t="shared" si="30"/>
        <v>0</v>
      </c>
    </row>
    <row r="133" ht="15" customHeight="1" spans="1:10">
      <c r="A133" s="46">
        <v>2136901</v>
      </c>
      <c r="B133" s="24" t="s">
        <v>812</v>
      </c>
      <c r="C133" s="25">
        <v>0</v>
      </c>
      <c r="D133" s="49">
        <v>0</v>
      </c>
      <c r="E133" s="49">
        <v>0</v>
      </c>
      <c r="F133" s="50">
        <v>0</v>
      </c>
      <c r="G133" s="50">
        <v>0</v>
      </c>
      <c r="H133" s="49">
        <v>0</v>
      </c>
      <c r="I133" s="49">
        <v>0</v>
      </c>
      <c r="J133" s="49">
        <v>0</v>
      </c>
    </row>
    <row r="134" ht="15" customHeight="1" spans="1:10">
      <c r="A134" s="46">
        <v>2136902</v>
      </c>
      <c r="B134" s="24" t="s">
        <v>2119</v>
      </c>
      <c r="C134" s="25">
        <v>0</v>
      </c>
      <c r="D134" s="49">
        <v>0</v>
      </c>
      <c r="E134" s="49">
        <v>0</v>
      </c>
      <c r="F134" s="50">
        <v>0</v>
      </c>
      <c r="G134" s="50">
        <v>0</v>
      </c>
      <c r="H134" s="49">
        <v>0</v>
      </c>
      <c r="I134" s="49">
        <v>0</v>
      </c>
      <c r="J134" s="49">
        <v>0</v>
      </c>
    </row>
    <row r="135" ht="15" customHeight="1" spans="1:10">
      <c r="A135" s="46">
        <v>2136903</v>
      </c>
      <c r="B135" s="24" t="s">
        <v>2120</v>
      </c>
      <c r="C135" s="25">
        <v>0</v>
      </c>
      <c r="D135" s="49">
        <v>0</v>
      </c>
      <c r="E135" s="49">
        <v>0</v>
      </c>
      <c r="F135" s="50">
        <v>0</v>
      </c>
      <c r="G135" s="50">
        <v>0</v>
      </c>
      <c r="H135" s="49">
        <v>0</v>
      </c>
      <c r="I135" s="49">
        <v>0</v>
      </c>
      <c r="J135" s="49">
        <v>0</v>
      </c>
    </row>
    <row r="136" ht="15" customHeight="1" spans="1:10">
      <c r="A136" s="46">
        <v>2136999</v>
      </c>
      <c r="B136" s="24" t="s">
        <v>2121</v>
      </c>
      <c r="C136" s="25">
        <v>0</v>
      </c>
      <c r="D136" s="49">
        <v>0</v>
      </c>
      <c r="E136" s="49">
        <v>0</v>
      </c>
      <c r="F136" s="50">
        <v>0</v>
      </c>
      <c r="G136" s="50">
        <v>0</v>
      </c>
      <c r="H136" s="49">
        <v>0</v>
      </c>
      <c r="I136" s="49">
        <v>0</v>
      </c>
      <c r="J136" s="49">
        <v>0</v>
      </c>
    </row>
    <row r="137" ht="15" customHeight="1" spans="1:10">
      <c r="A137" s="46">
        <v>2320418</v>
      </c>
      <c r="B137" s="48" t="s">
        <v>2122</v>
      </c>
      <c r="C137" s="25">
        <v>0</v>
      </c>
      <c r="D137" s="49">
        <v>0</v>
      </c>
      <c r="E137" s="49">
        <v>0</v>
      </c>
      <c r="F137" s="50">
        <v>0</v>
      </c>
      <c r="G137" s="50">
        <v>0</v>
      </c>
      <c r="H137" s="49">
        <v>0</v>
      </c>
      <c r="I137" s="49">
        <v>0</v>
      </c>
      <c r="J137" s="49">
        <v>0</v>
      </c>
    </row>
    <row r="138" ht="15" customHeight="1" spans="1:10">
      <c r="A138" s="46">
        <v>2330418</v>
      </c>
      <c r="B138" s="48" t="s">
        <v>2123</v>
      </c>
      <c r="C138" s="50">
        <v>0</v>
      </c>
      <c r="D138" s="49">
        <v>0</v>
      </c>
      <c r="E138" s="49">
        <v>0</v>
      </c>
      <c r="F138" s="50">
        <v>0</v>
      </c>
      <c r="G138" s="50">
        <v>0</v>
      </c>
      <c r="H138" s="49">
        <v>0</v>
      </c>
      <c r="I138" s="49">
        <v>0</v>
      </c>
      <c r="J138" s="49">
        <v>0</v>
      </c>
    </row>
    <row r="139" ht="15" customHeight="1" spans="1:10">
      <c r="A139" s="46"/>
      <c r="B139" s="48" t="s">
        <v>2124</v>
      </c>
      <c r="C139" s="6">
        <f t="shared" ref="C139:J139" si="31">SUM(C140,C145,C146)</f>
        <v>0</v>
      </c>
      <c r="D139" s="47">
        <f t="shared" si="31"/>
        <v>0</v>
      </c>
      <c r="E139" s="47">
        <f t="shared" si="31"/>
        <v>0</v>
      </c>
      <c r="F139" s="6">
        <f t="shared" si="31"/>
        <v>0</v>
      </c>
      <c r="G139" s="6">
        <f t="shared" si="31"/>
        <v>0</v>
      </c>
      <c r="H139" s="47">
        <f t="shared" si="31"/>
        <v>0</v>
      </c>
      <c r="I139" s="47">
        <f t="shared" si="31"/>
        <v>0</v>
      </c>
      <c r="J139" s="47">
        <f t="shared" si="31"/>
        <v>0</v>
      </c>
    </row>
    <row r="140" ht="15" customHeight="1" spans="1:10">
      <c r="A140" s="46">
        <v>21460</v>
      </c>
      <c r="B140" s="48" t="s">
        <v>2125</v>
      </c>
      <c r="C140" s="6">
        <f t="shared" ref="C140:J140" si="32">SUM(C141:C144)</f>
        <v>0</v>
      </c>
      <c r="D140" s="47">
        <f t="shared" si="32"/>
        <v>0</v>
      </c>
      <c r="E140" s="47">
        <f t="shared" si="32"/>
        <v>0</v>
      </c>
      <c r="F140" s="6">
        <f t="shared" si="32"/>
        <v>0</v>
      </c>
      <c r="G140" s="6">
        <f t="shared" si="32"/>
        <v>0</v>
      </c>
      <c r="H140" s="47">
        <f t="shared" si="32"/>
        <v>0</v>
      </c>
      <c r="I140" s="47">
        <f t="shared" si="32"/>
        <v>0</v>
      </c>
      <c r="J140" s="47">
        <f t="shared" si="32"/>
        <v>0</v>
      </c>
    </row>
    <row r="141" ht="15" customHeight="1" spans="1:10">
      <c r="A141" s="46">
        <v>2146001</v>
      </c>
      <c r="B141" s="24" t="s">
        <v>2126</v>
      </c>
      <c r="C141" s="25">
        <v>0</v>
      </c>
      <c r="D141" s="49">
        <v>0</v>
      </c>
      <c r="E141" s="49">
        <v>0</v>
      </c>
      <c r="F141" s="50">
        <v>0</v>
      </c>
      <c r="G141" s="50">
        <v>0</v>
      </c>
      <c r="H141" s="49">
        <v>0</v>
      </c>
      <c r="I141" s="49">
        <v>0</v>
      </c>
      <c r="J141" s="49">
        <v>0</v>
      </c>
    </row>
    <row r="142" ht="15" customHeight="1" spans="1:10">
      <c r="A142" s="46">
        <v>2146002</v>
      </c>
      <c r="B142" s="24" t="s">
        <v>857</v>
      </c>
      <c r="C142" s="25">
        <v>0</v>
      </c>
      <c r="D142" s="49">
        <v>0</v>
      </c>
      <c r="E142" s="49">
        <v>0</v>
      </c>
      <c r="F142" s="50">
        <v>0</v>
      </c>
      <c r="G142" s="50">
        <v>0</v>
      </c>
      <c r="H142" s="49">
        <v>0</v>
      </c>
      <c r="I142" s="49">
        <v>0</v>
      </c>
      <c r="J142" s="49">
        <v>0</v>
      </c>
    </row>
    <row r="143" ht="15" customHeight="1" spans="1:10">
      <c r="A143" s="46">
        <v>2146003</v>
      </c>
      <c r="B143" s="24" t="s">
        <v>2127</v>
      </c>
      <c r="C143" s="25">
        <v>0</v>
      </c>
      <c r="D143" s="49">
        <v>0</v>
      </c>
      <c r="E143" s="49">
        <v>0</v>
      </c>
      <c r="F143" s="50">
        <v>0</v>
      </c>
      <c r="G143" s="50">
        <v>0</v>
      </c>
      <c r="H143" s="49">
        <v>0</v>
      </c>
      <c r="I143" s="49">
        <v>0</v>
      </c>
      <c r="J143" s="49">
        <v>0</v>
      </c>
    </row>
    <row r="144" ht="15" customHeight="1" spans="1:10">
      <c r="A144" s="46">
        <v>2146099</v>
      </c>
      <c r="B144" s="24" t="s">
        <v>2128</v>
      </c>
      <c r="C144" s="25">
        <v>0</v>
      </c>
      <c r="D144" s="49">
        <v>0</v>
      </c>
      <c r="E144" s="49">
        <v>0</v>
      </c>
      <c r="F144" s="50">
        <v>0</v>
      </c>
      <c r="G144" s="50">
        <v>0</v>
      </c>
      <c r="H144" s="49">
        <v>0</v>
      </c>
      <c r="I144" s="49">
        <v>0</v>
      </c>
      <c r="J144" s="49">
        <v>0</v>
      </c>
    </row>
    <row r="145" ht="15" customHeight="1" spans="1:10">
      <c r="A145" s="46">
        <v>2320401</v>
      </c>
      <c r="B145" s="48" t="s">
        <v>2129</v>
      </c>
      <c r="C145" s="25">
        <v>0</v>
      </c>
      <c r="D145" s="49">
        <v>0</v>
      </c>
      <c r="E145" s="49">
        <v>0</v>
      </c>
      <c r="F145" s="50">
        <v>0</v>
      </c>
      <c r="G145" s="50">
        <v>0</v>
      </c>
      <c r="H145" s="49">
        <v>0</v>
      </c>
      <c r="I145" s="49">
        <v>0</v>
      </c>
      <c r="J145" s="49">
        <v>0</v>
      </c>
    </row>
    <row r="146" ht="15" customHeight="1" spans="1:10">
      <c r="A146" s="46">
        <v>2330401</v>
      </c>
      <c r="B146" s="48" t="s">
        <v>2130</v>
      </c>
      <c r="C146" s="50">
        <v>0</v>
      </c>
      <c r="D146" s="49">
        <v>0</v>
      </c>
      <c r="E146" s="49">
        <v>0</v>
      </c>
      <c r="F146" s="50">
        <v>0</v>
      </c>
      <c r="G146" s="50">
        <v>0</v>
      </c>
      <c r="H146" s="49">
        <v>0</v>
      </c>
      <c r="I146" s="49">
        <v>0</v>
      </c>
      <c r="J146" s="49">
        <v>0</v>
      </c>
    </row>
    <row r="147" ht="15" customHeight="1" spans="1:10">
      <c r="A147" s="52"/>
      <c r="B147" s="48" t="s">
        <v>2131</v>
      </c>
      <c r="C147" s="6">
        <f t="shared" ref="C147:J147" si="33">SUM(C148,C153,C154)</f>
        <v>0</v>
      </c>
      <c r="D147" s="47">
        <f t="shared" si="33"/>
        <v>0</v>
      </c>
      <c r="E147" s="47">
        <f t="shared" si="33"/>
        <v>0</v>
      </c>
      <c r="F147" s="6">
        <f t="shared" si="33"/>
        <v>0</v>
      </c>
      <c r="G147" s="6">
        <f t="shared" si="33"/>
        <v>0</v>
      </c>
      <c r="H147" s="47">
        <f t="shared" si="33"/>
        <v>0</v>
      </c>
      <c r="I147" s="47">
        <f t="shared" si="33"/>
        <v>0</v>
      </c>
      <c r="J147" s="47">
        <f t="shared" si="33"/>
        <v>0</v>
      </c>
    </row>
    <row r="148" ht="15" customHeight="1" spans="1:10">
      <c r="A148" s="46">
        <v>21462</v>
      </c>
      <c r="B148" s="48" t="s">
        <v>2132</v>
      </c>
      <c r="C148" s="6">
        <f t="shared" ref="C148:J148" si="34">SUM(C149:C152)</f>
        <v>0</v>
      </c>
      <c r="D148" s="47">
        <f t="shared" si="34"/>
        <v>0</v>
      </c>
      <c r="E148" s="47">
        <f t="shared" si="34"/>
        <v>0</v>
      </c>
      <c r="F148" s="6">
        <f t="shared" si="34"/>
        <v>0</v>
      </c>
      <c r="G148" s="6">
        <f t="shared" si="34"/>
        <v>0</v>
      </c>
      <c r="H148" s="47">
        <f t="shared" si="34"/>
        <v>0</v>
      </c>
      <c r="I148" s="47">
        <f t="shared" si="34"/>
        <v>0</v>
      </c>
      <c r="J148" s="47">
        <f t="shared" si="34"/>
        <v>0</v>
      </c>
    </row>
    <row r="149" ht="15" customHeight="1" spans="1:10">
      <c r="A149" s="46">
        <v>2146201</v>
      </c>
      <c r="B149" s="24" t="s">
        <v>2127</v>
      </c>
      <c r="C149" s="25">
        <v>0</v>
      </c>
      <c r="D149" s="49">
        <v>0</v>
      </c>
      <c r="E149" s="49">
        <v>0</v>
      </c>
      <c r="F149" s="50">
        <v>0</v>
      </c>
      <c r="G149" s="50">
        <v>0</v>
      </c>
      <c r="H149" s="49">
        <v>0</v>
      </c>
      <c r="I149" s="49">
        <v>0</v>
      </c>
      <c r="J149" s="49">
        <v>0</v>
      </c>
    </row>
    <row r="150" ht="15" customHeight="1" spans="1:10">
      <c r="A150" s="46">
        <v>2146202</v>
      </c>
      <c r="B150" s="24" t="s">
        <v>2133</v>
      </c>
      <c r="C150" s="25">
        <v>0</v>
      </c>
      <c r="D150" s="49">
        <v>0</v>
      </c>
      <c r="E150" s="49">
        <v>0</v>
      </c>
      <c r="F150" s="50">
        <v>0</v>
      </c>
      <c r="G150" s="50">
        <v>0</v>
      </c>
      <c r="H150" s="49">
        <v>0</v>
      </c>
      <c r="I150" s="49">
        <v>0</v>
      </c>
      <c r="J150" s="49">
        <v>0</v>
      </c>
    </row>
    <row r="151" ht="15" customHeight="1" spans="1:10">
      <c r="A151" s="46">
        <v>2146203</v>
      </c>
      <c r="B151" s="24" t="s">
        <v>2134</v>
      </c>
      <c r="C151" s="25">
        <v>0</v>
      </c>
      <c r="D151" s="49">
        <v>0</v>
      </c>
      <c r="E151" s="49">
        <v>0</v>
      </c>
      <c r="F151" s="50">
        <v>0</v>
      </c>
      <c r="G151" s="50">
        <v>0</v>
      </c>
      <c r="H151" s="49">
        <v>0</v>
      </c>
      <c r="I151" s="49">
        <v>0</v>
      </c>
      <c r="J151" s="49">
        <v>0</v>
      </c>
    </row>
    <row r="152" ht="15" customHeight="1" spans="1:10">
      <c r="A152" s="46">
        <v>2146299</v>
      </c>
      <c r="B152" s="24" t="s">
        <v>2135</v>
      </c>
      <c r="C152" s="25">
        <v>0</v>
      </c>
      <c r="D152" s="49">
        <v>0</v>
      </c>
      <c r="E152" s="49">
        <v>0</v>
      </c>
      <c r="F152" s="50">
        <v>0</v>
      </c>
      <c r="G152" s="50">
        <v>0</v>
      </c>
      <c r="H152" s="49">
        <v>0</v>
      </c>
      <c r="I152" s="49">
        <v>0</v>
      </c>
      <c r="J152" s="49">
        <v>0</v>
      </c>
    </row>
    <row r="153" ht="15" customHeight="1" spans="1:10">
      <c r="A153" s="46">
        <v>2320419</v>
      </c>
      <c r="B153" s="48" t="s">
        <v>2136</v>
      </c>
      <c r="C153" s="25">
        <v>0</v>
      </c>
      <c r="D153" s="49">
        <v>0</v>
      </c>
      <c r="E153" s="49">
        <v>0</v>
      </c>
      <c r="F153" s="50">
        <v>0</v>
      </c>
      <c r="G153" s="50">
        <v>0</v>
      </c>
      <c r="H153" s="49">
        <v>0</v>
      </c>
      <c r="I153" s="49">
        <v>0</v>
      </c>
      <c r="J153" s="49">
        <v>0</v>
      </c>
    </row>
    <row r="154" ht="15" customHeight="1" spans="1:10">
      <c r="A154" s="46">
        <v>2330419</v>
      </c>
      <c r="B154" s="48" t="s">
        <v>2137</v>
      </c>
      <c r="C154" s="50">
        <v>0</v>
      </c>
      <c r="D154" s="49">
        <v>0</v>
      </c>
      <c r="E154" s="49">
        <v>0</v>
      </c>
      <c r="F154" s="50">
        <v>0</v>
      </c>
      <c r="G154" s="50">
        <v>0</v>
      </c>
      <c r="H154" s="49">
        <v>0</v>
      </c>
      <c r="I154" s="49">
        <v>0</v>
      </c>
      <c r="J154" s="49">
        <v>0</v>
      </c>
    </row>
    <row r="155" ht="15" customHeight="1" spans="1:10">
      <c r="A155" s="46"/>
      <c r="B155" s="48" t="s">
        <v>2138</v>
      </c>
      <c r="C155" s="6">
        <f t="shared" ref="C155:J155" si="35">SUM(C156,C161,C162)</f>
        <v>0</v>
      </c>
      <c r="D155" s="47">
        <f t="shared" si="35"/>
        <v>0</v>
      </c>
      <c r="E155" s="47">
        <f t="shared" si="35"/>
        <v>0</v>
      </c>
      <c r="F155" s="6">
        <f t="shared" si="35"/>
        <v>0</v>
      </c>
      <c r="G155" s="6">
        <f t="shared" si="35"/>
        <v>0</v>
      </c>
      <c r="H155" s="47">
        <f t="shared" si="35"/>
        <v>0</v>
      </c>
      <c r="I155" s="47">
        <f t="shared" si="35"/>
        <v>0</v>
      </c>
      <c r="J155" s="47">
        <f t="shared" si="35"/>
        <v>0</v>
      </c>
    </row>
    <row r="156" ht="15" customHeight="1" spans="1:10">
      <c r="A156" s="46">
        <v>21463</v>
      </c>
      <c r="B156" s="48" t="s">
        <v>2139</v>
      </c>
      <c r="C156" s="6">
        <f t="shared" ref="C156:J156" si="36">SUM(C157:C160)</f>
        <v>0</v>
      </c>
      <c r="D156" s="47">
        <f t="shared" si="36"/>
        <v>0</v>
      </c>
      <c r="E156" s="47">
        <f t="shared" si="36"/>
        <v>0</v>
      </c>
      <c r="F156" s="6">
        <f t="shared" si="36"/>
        <v>0</v>
      </c>
      <c r="G156" s="6">
        <f t="shared" si="36"/>
        <v>0</v>
      </c>
      <c r="H156" s="47">
        <f t="shared" si="36"/>
        <v>0</v>
      </c>
      <c r="I156" s="47">
        <f t="shared" si="36"/>
        <v>0</v>
      </c>
      <c r="J156" s="47">
        <f t="shared" si="36"/>
        <v>0</v>
      </c>
    </row>
    <row r="157" ht="15" customHeight="1" spans="1:10">
      <c r="A157" s="46">
        <v>2146301</v>
      </c>
      <c r="B157" s="24" t="s">
        <v>866</v>
      </c>
      <c r="C157" s="25">
        <v>0</v>
      </c>
      <c r="D157" s="49">
        <v>0</v>
      </c>
      <c r="E157" s="49">
        <v>0</v>
      </c>
      <c r="F157" s="50">
        <v>0</v>
      </c>
      <c r="G157" s="50">
        <v>0</v>
      </c>
      <c r="H157" s="49">
        <v>0</v>
      </c>
      <c r="I157" s="49">
        <v>0</v>
      </c>
      <c r="J157" s="49">
        <v>0</v>
      </c>
    </row>
    <row r="158" ht="15" customHeight="1" spans="1:10">
      <c r="A158" s="46">
        <v>2146302</v>
      </c>
      <c r="B158" s="24" t="s">
        <v>2140</v>
      </c>
      <c r="C158" s="25">
        <v>0</v>
      </c>
      <c r="D158" s="49">
        <v>0</v>
      </c>
      <c r="E158" s="49">
        <v>0</v>
      </c>
      <c r="F158" s="50">
        <v>0</v>
      </c>
      <c r="G158" s="50">
        <v>0</v>
      </c>
      <c r="H158" s="49">
        <v>0</v>
      </c>
      <c r="I158" s="49">
        <v>0</v>
      </c>
      <c r="J158" s="49">
        <v>0</v>
      </c>
    </row>
    <row r="159" ht="15" customHeight="1" spans="1:10">
      <c r="A159" s="46">
        <v>2146303</v>
      </c>
      <c r="B159" s="24" t="s">
        <v>2141</v>
      </c>
      <c r="C159" s="25">
        <v>0</v>
      </c>
      <c r="D159" s="49">
        <v>0</v>
      </c>
      <c r="E159" s="49">
        <v>0</v>
      </c>
      <c r="F159" s="50">
        <v>0</v>
      </c>
      <c r="G159" s="50">
        <v>0</v>
      </c>
      <c r="H159" s="49">
        <v>0</v>
      </c>
      <c r="I159" s="49">
        <v>0</v>
      </c>
      <c r="J159" s="49">
        <v>0</v>
      </c>
    </row>
    <row r="160" ht="15" customHeight="1" spans="1:10">
      <c r="A160" s="46">
        <v>2146399</v>
      </c>
      <c r="B160" s="24" t="s">
        <v>2142</v>
      </c>
      <c r="C160" s="25">
        <v>0</v>
      </c>
      <c r="D160" s="49">
        <v>0</v>
      </c>
      <c r="E160" s="49">
        <v>0</v>
      </c>
      <c r="F160" s="50">
        <v>0</v>
      </c>
      <c r="G160" s="50">
        <v>0</v>
      </c>
      <c r="H160" s="49">
        <v>0</v>
      </c>
      <c r="I160" s="49">
        <v>0</v>
      </c>
      <c r="J160" s="49">
        <v>0</v>
      </c>
    </row>
    <row r="161" ht="15" customHeight="1" spans="1:10">
      <c r="A161" s="46">
        <v>2320402</v>
      </c>
      <c r="B161" s="48" t="s">
        <v>2143</v>
      </c>
      <c r="C161" s="25">
        <v>0</v>
      </c>
      <c r="D161" s="49">
        <v>0</v>
      </c>
      <c r="E161" s="49">
        <v>0</v>
      </c>
      <c r="F161" s="50">
        <v>0</v>
      </c>
      <c r="G161" s="50">
        <v>0</v>
      </c>
      <c r="H161" s="49">
        <v>0</v>
      </c>
      <c r="I161" s="49">
        <v>0</v>
      </c>
      <c r="J161" s="49">
        <v>0</v>
      </c>
    </row>
    <row r="162" ht="15" customHeight="1" spans="1:10">
      <c r="A162" s="46">
        <v>2330402</v>
      </c>
      <c r="B162" s="48" t="s">
        <v>2144</v>
      </c>
      <c r="C162" s="50">
        <v>0</v>
      </c>
      <c r="D162" s="49">
        <v>0</v>
      </c>
      <c r="E162" s="49">
        <v>0</v>
      </c>
      <c r="F162" s="50">
        <v>0</v>
      </c>
      <c r="G162" s="50">
        <v>0</v>
      </c>
      <c r="H162" s="49">
        <v>0</v>
      </c>
      <c r="I162" s="49">
        <v>0</v>
      </c>
      <c r="J162" s="49">
        <v>0</v>
      </c>
    </row>
    <row r="163" ht="15" customHeight="1" spans="1:10">
      <c r="A163" s="46">
        <v>21464</v>
      </c>
      <c r="B163" s="48" t="s">
        <v>2145</v>
      </c>
      <c r="C163" s="6">
        <f t="shared" ref="C163:J163" si="37">SUM(C164:C171)</f>
        <v>0</v>
      </c>
      <c r="D163" s="47">
        <f t="shared" si="37"/>
        <v>0</v>
      </c>
      <c r="E163" s="47">
        <f t="shared" si="37"/>
        <v>0</v>
      </c>
      <c r="F163" s="6">
        <f t="shared" si="37"/>
        <v>0</v>
      </c>
      <c r="G163" s="6">
        <f t="shared" si="37"/>
        <v>0</v>
      </c>
      <c r="H163" s="47">
        <f t="shared" si="37"/>
        <v>0</v>
      </c>
      <c r="I163" s="47">
        <f t="shared" si="37"/>
        <v>0</v>
      </c>
      <c r="J163" s="47">
        <f t="shared" si="37"/>
        <v>0</v>
      </c>
    </row>
    <row r="164" ht="15" customHeight="1" spans="1:10">
      <c r="A164" s="46">
        <v>2146401</v>
      </c>
      <c r="B164" s="24" t="s">
        <v>2146</v>
      </c>
      <c r="C164" s="25">
        <v>0</v>
      </c>
      <c r="D164" s="49">
        <v>0</v>
      </c>
      <c r="E164" s="49">
        <v>0</v>
      </c>
      <c r="F164" s="50">
        <v>0</v>
      </c>
      <c r="G164" s="50">
        <v>0</v>
      </c>
      <c r="H164" s="49">
        <v>0</v>
      </c>
      <c r="I164" s="49">
        <v>0</v>
      </c>
      <c r="J164" s="49">
        <v>0</v>
      </c>
    </row>
    <row r="165" ht="15" customHeight="1" spans="1:10">
      <c r="A165" s="46">
        <v>2146402</v>
      </c>
      <c r="B165" s="24" t="s">
        <v>2147</v>
      </c>
      <c r="C165" s="25">
        <v>0</v>
      </c>
      <c r="D165" s="49">
        <v>0</v>
      </c>
      <c r="E165" s="49">
        <v>0</v>
      </c>
      <c r="F165" s="50">
        <v>0</v>
      </c>
      <c r="G165" s="50">
        <v>0</v>
      </c>
      <c r="H165" s="49">
        <v>0</v>
      </c>
      <c r="I165" s="49">
        <v>0</v>
      </c>
      <c r="J165" s="49">
        <v>0</v>
      </c>
    </row>
    <row r="166" ht="15" customHeight="1" spans="1:10">
      <c r="A166" s="46">
        <v>2146403</v>
      </c>
      <c r="B166" s="24" t="s">
        <v>2148</v>
      </c>
      <c r="C166" s="25">
        <v>0</v>
      </c>
      <c r="D166" s="49">
        <v>0</v>
      </c>
      <c r="E166" s="49">
        <v>0</v>
      </c>
      <c r="F166" s="50">
        <v>0</v>
      </c>
      <c r="G166" s="50">
        <v>0</v>
      </c>
      <c r="H166" s="49">
        <v>0</v>
      </c>
      <c r="I166" s="49">
        <v>0</v>
      </c>
      <c r="J166" s="49">
        <v>0</v>
      </c>
    </row>
    <row r="167" ht="15" customHeight="1" spans="1:10">
      <c r="A167" s="46">
        <v>2146404</v>
      </c>
      <c r="B167" s="24" t="s">
        <v>2149</v>
      </c>
      <c r="C167" s="25">
        <v>0</v>
      </c>
      <c r="D167" s="49">
        <v>0</v>
      </c>
      <c r="E167" s="49">
        <v>0</v>
      </c>
      <c r="F167" s="50">
        <v>0</v>
      </c>
      <c r="G167" s="50">
        <v>0</v>
      </c>
      <c r="H167" s="49">
        <v>0</v>
      </c>
      <c r="I167" s="49">
        <v>0</v>
      </c>
      <c r="J167" s="49">
        <v>0</v>
      </c>
    </row>
    <row r="168" ht="15" customHeight="1" spans="1:10">
      <c r="A168" s="46">
        <v>2146405</v>
      </c>
      <c r="B168" s="24" t="s">
        <v>2150</v>
      </c>
      <c r="C168" s="25">
        <v>0</v>
      </c>
      <c r="D168" s="49">
        <v>0</v>
      </c>
      <c r="E168" s="49">
        <v>0</v>
      </c>
      <c r="F168" s="50">
        <v>0</v>
      </c>
      <c r="G168" s="50">
        <v>0</v>
      </c>
      <c r="H168" s="49">
        <v>0</v>
      </c>
      <c r="I168" s="49">
        <v>0</v>
      </c>
      <c r="J168" s="49">
        <v>0</v>
      </c>
    </row>
    <row r="169" ht="15" customHeight="1" spans="1:10">
      <c r="A169" s="46">
        <v>2146406</v>
      </c>
      <c r="B169" s="24" t="s">
        <v>2151</v>
      </c>
      <c r="C169" s="25">
        <v>0</v>
      </c>
      <c r="D169" s="49">
        <v>0</v>
      </c>
      <c r="E169" s="49">
        <v>0</v>
      </c>
      <c r="F169" s="50">
        <v>0</v>
      </c>
      <c r="G169" s="50">
        <v>0</v>
      </c>
      <c r="H169" s="49">
        <v>0</v>
      </c>
      <c r="I169" s="49">
        <v>0</v>
      </c>
      <c r="J169" s="49">
        <v>0</v>
      </c>
    </row>
    <row r="170" ht="15" customHeight="1" spans="1:10">
      <c r="A170" s="46">
        <v>2146407</v>
      </c>
      <c r="B170" s="24" t="s">
        <v>2152</v>
      </c>
      <c r="C170" s="25">
        <v>0</v>
      </c>
      <c r="D170" s="49">
        <v>0</v>
      </c>
      <c r="E170" s="49">
        <v>0</v>
      </c>
      <c r="F170" s="50">
        <v>0</v>
      </c>
      <c r="G170" s="50">
        <v>0</v>
      </c>
      <c r="H170" s="49">
        <v>0</v>
      </c>
      <c r="I170" s="49">
        <v>0</v>
      </c>
      <c r="J170" s="49">
        <v>0</v>
      </c>
    </row>
    <row r="171" ht="15" customHeight="1" spans="1:10">
      <c r="A171" s="46">
        <v>2146499</v>
      </c>
      <c r="B171" s="24" t="s">
        <v>2153</v>
      </c>
      <c r="C171" s="50">
        <v>0</v>
      </c>
      <c r="D171" s="49">
        <v>0</v>
      </c>
      <c r="E171" s="49">
        <v>0</v>
      </c>
      <c r="F171" s="50">
        <v>0</v>
      </c>
      <c r="G171" s="50">
        <v>0</v>
      </c>
      <c r="H171" s="49">
        <v>0</v>
      </c>
      <c r="I171" s="49">
        <v>0</v>
      </c>
      <c r="J171" s="49">
        <v>0</v>
      </c>
    </row>
    <row r="172" ht="15" customHeight="1" spans="1:10">
      <c r="A172" s="46">
        <v>21468</v>
      </c>
      <c r="B172" s="48" t="s">
        <v>2154</v>
      </c>
      <c r="C172" s="6">
        <f t="shared" ref="C172:J172" si="38">SUM(C173:C178)</f>
        <v>0</v>
      </c>
      <c r="D172" s="47">
        <f t="shared" si="38"/>
        <v>0</v>
      </c>
      <c r="E172" s="47">
        <f t="shared" si="38"/>
        <v>0</v>
      </c>
      <c r="F172" s="6">
        <f t="shared" si="38"/>
        <v>0</v>
      </c>
      <c r="G172" s="6">
        <f t="shared" si="38"/>
        <v>0</v>
      </c>
      <c r="H172" s="47">
        <f t="shared" si="38"/>
        <v>0</v>
      </c>
      <c r="I172" s="47">
        <f t="shared" si="38"/>
        <v>0</v>
      </c>
      <c r="J172" s="47">
        <f t="shared" si="38"/>
        <v>0</v>
      </c>
    </row>
    <row r="173" ht="15" customHeight="1" spans="1:10">
      <c r="A173" s="46">
        <v>2146801</v>
      </c>
      <c r="B173" s="24" t="s">
        <v>2155</v>
      </c>
      <c r="C173" s="25">
        <v>0</v>
      </c>
      <c r="D173" s="49">
        <v>0</v>
      </c>
      <c r="E173" s="49">
        <v>0</v>
      </c>
      <c r="F173" s="50">
        <v>0</v>
      </c>
      <c r="G173" s="50">
        <v>0</v>
      </c>
      <c r="H173" s="49">
        <v>0</v>
      </c>
      <c r="I173" s="49">
        <v>0</v>
      </c>
      <c r="J173" s="49">
        <v>0</v>
      </c>
    </row>
    <row r="174" ht="15" customHeight="1" spans="1:10">
      <c r="A174" s="46">
        <v>2146802</v>
      </c>
      <c r="B174" s="24" t="s">
        <v>2156</v>
      </c>
      <c r="C174" s="25">
        <v>0</v>
      </c>
      <c r="D174" s="49">
        <v>0</v>
      </c>
      <c r="E174" s="49">
        <v>0</v>
      </c>
      <c r="F174" s="50">
        <v>0</v>
      </c>
      <c r="G174" s="50">
        <v>0</v>
      </c>
      <c r="H174" s="49">
        <v>0</v>
      </c>
      <c r="I174" s="49">
        <v>0</v>
      </c>
      <c r="J174" s="49">
        <v>0</v>
      </c>
    </row>
    <row r="175" ht="15" customHeight="1" spans="1:10">
      <c r="A175" s="46">
        <v>2146803</v>
      </c>
      <c r="B175" s="24" t="s">
        <v>2157</v>
      </c>
      <c r="C175" s="25">
        <v>0</v>
      </c>
      <c r="D175" s="49">
        <v>0</v>
      </c>
      <c r="E175" s="49">
        <v>0</v>
      </c>
      <c r="F175" s="50">
        <v>0</v>
      </c>
      <c r="G175" s="50">
        <v>0</v>
      </c>
      <c r="H175" s="49">
        <v>0</v>
      </c>
      <c r="I175" s="49">
        <v>0</v>
      </c>
      <c r="J175" s="49">
        <v>0</v>
      </c>
    </row>
    <row r="176" ht="15" customHeight="1" spans="1:10">
      <c r="A176" s="46">
        <v>2146804</v>
      </c>
      <c r="B176" s="24" t="s">
        <v>2158</v>
      </c>
      <c r="C176" s="25">
        <v>0</v>
      </c>
      <c r="D176" s="49">
        <v>0</v>
      </c>
      <c r="E176" s="49">
        <v>0</v>
      </c>
      <c r="F176" s="50">
        <v>0</v>
      </c>
      <c r="G176" s="50">
        <v>0</v>
      </c>
      <c r="H176" s="49">
        <v>0</v>
      </c>
      <c r="I176" s="49">
        <v>0</v>
      </c>
      <c r="J176" s="49">
        <v>0</v>
      </c>
    </row>
    <row r="177" ht="15" customHeight="1" spans="1:10">
      <c r="A177" s="46">
        <v>2146805</v>
      </c>
      <c r="B177" s="24" t="s">
        <v>2159</v>
      </c>
      <c r="C177" s="25">
        <v>0</v>
      </c>
      <c r="D177" s="49">
        <v>0</v>
      </c>
      <c r="E177" s="49">
        <v>0</v>
      </c>
      <c r="F177" s="50">
        <v>0</v>
      </c>
      <c r="G177" s="50">
        <v>0</v>
      </c>
      <c r="H177" s="49">
        <v>0</v>
      </c>
      <c r="I177" s="49">
        <v>0</v>
      </c>
      <c r="J177" s="49">
        <v>0</v>
      </c>
    </row>
    <row r="178" ht="15" customHeight="1" spans="1:10">
      <c r="A178" s="46">
        <v>2146899</v>
      </c>
      <c r="B178" s="24" t="s">
        <v>2160</v>
      </c>
      <c r="C178" s="50">
        <v>0</v>
      </c>
      <c r="D178" s="49">
        <v>0</v>
      </c>
      <c r="E178" s="49">
        <v>0</v>
      </c>
      <c r="F178" s="50">
        <v>0</v>
      </c>
      <c r="G178" s="50">
        <v>0</v>
      </c>
      <c r="H178" s="49">
        <v>0</v>
      </c>
      <c r="I178" s="49">
        <v>0</v>
      </c>
      <c r="J178" s="49">
        <v>0</v>
      </c>
    </row>
    <row r="179" ht="15" customHeight="1" spans="1:10">
      <c r="A179" s="46">
        <v>21469</v>
      </c>
      <c r="B179" s="48" t="s">
        <v>2161</v>
      </c>
      <c r="C179" s="6">
        <f t="shared" ref="C179:J179" si="39">SUM(C180:C187)</f>
        <v>0</v>
      </c>
      <c r="D179" s="47">
        <f t="shared" si="39"/>
        <v>0</v>
      </c>
      <c r="E179" s="47">
        <f t="shared" si="39"/>
        <v>0</v>
      </c>
      <c r="F179" s="6">
        <f t="shared" si="39"/>
        <v>0</v>
      </c>
      <c r="G179" s="6">
        <f t="shared" si="39"/>
        <v>0</v>
      </c>
      <c r="H179" s="47">
        <f t="shared" si="39"/>
        <v>0</v>
      </c>
      <c r="I179" s="47">
        <f t="shared" si="39"/>
        <v>0</v>
      </c>
      <c r="J179" s="47">
        <f t="shared" si="39"/>
        <v>0</v>
      </c>
    </row>
    <row r="180" ht="15" customHeight="1" spans="1:10">
      <c r="A180" s="46">
        <v>2146901</v>
      </c>
      <c r="B180" s="24" t="s">
        <v>2162</v>
      </c>
      <c r="C180" s="25">
        <v>0</v>
      </c>
      <c r="D180" s="49">
        <v>0</v>
      </c>
      <c r="E180" s="49">
        <v>0</v>
      </c>
      <c r="F180" s="50">
        <v>0</v>
      </c>
      <c r="G180" s="50">
        <v>0</v>
      </c>
      <c r="H180" s="49">
        <v>0</v>
      </c>
      <c r="I180" s="49">
        <v>0</v>
      </c>
      <c r="J180" s="49">
        <v>0</v>
      </c>
    </row>
    <row r="181" ht="15" customHeight="1" spans="1:10">
      <c r="A181" s="46">
        <v>2146902</v>
      </c>
      <c r="B181" s="24" t="s">
        <v>2163</v>
      </c>
      <c r="C181" s="25">
        <v>0</v>
      </c>
      <c r="D181" s="49">
        <v>0</v>
      </c>
      <c r="E181" s="49">
        <v>0</v>
      </c>
      <c r="F181" s="50">
        <v>0</v>
      </c>
      <c r="G181" s="50">
        <v>0</v>
      </c>
      <c r="H181" s="49">
        <v>0</v>
      </c>
      <c r="I181" s="49">
        <v>0</v>
      </c>
      <c r="J181" s="49">
        <v>0</v>
      </c>
    </row>
    <row r="182" ht="15" customHeight="1" spans="1:10">
      <c r="A182" s="46">
        <v>2146903</v>
      </c>
      <c r="B182" s="24" t="s">
        <v>2164</v>
      </c>
      <c r="C182" s="25">
        <v>0</v>
      </c>
      <c r="D182" s="49">
        <v>0</v>
      </c>
      <c r="E182" s="49">
        <v>0</v>
      </c>
      <c r="F182" s="50">
        <v>0</v>
      </c>
      <c r="G182" s="50">
        <v>0</v>
      </c>
      <c r="H182" s="49">
        <v>0</v>
      </c>
      <c r="I182" s="49">
        <v>0</v>
      </c>
      <c r="J182" s="49">
        <v>0</v>
      </c>
    </row>
    <row r="183" ht="15" customHeight="1" spans="1:10">
      <c r="A183" s="46">
        <v>2146904</v>
      </c>
      <c r="B183" s="24" t="s">
        <v>2165</v>
      </c>
      <c r="C183" s="25">
        <v>0</v>
      </c>
      <c r="D183" s="49">
        <v>0</v>
      </c>
      <c r="E183" s="49">
        <v>0</v>
      </c>
      <c r="F183" s="50">
        <v>0</v>
      </c>
      <c r="G183" s="50">
        <v>0</v>
      </c>
      <c r="H183" s="49">
        <v>0</v>
      </c>
      <c r="I183" s="49">
        <v>0</v>
      </c>
      <c r="J183" s="49">
        <v>0</v>
      </c>
    </row>
    <row r="184" ht="15" customHeight="1" spans="1:10">
      <c r="A184" s="46">
        <v>2146906</v>
      </c>
      <c r="B184" s="24" t="s">
        <v>2166</v>
      </c>
      <c r="C184" s="25">
        <v>0</v>
      </c>
      <c r="D184" s="49">
        <v>0</v>
      </c>
      <c r="E184" s="49">
        <v>0</v>
      </c>
      <c r="F184" s="50">
        <v>0</v>
      </c>
      <c r="G184" s="50">
        <v>0</v>
      </c>
      <c r="H184" s="49">
        <v>0</v>
      </c>
      <c r="I184" s="49">
        <v>0</v>
      </c>
      <c r="J184" s="49">
        <v>0</v>
      </c>
    </row>
    <row r="185" ht="15" customHeight="1" spans="1:10">
      <c r="A185" s="46">
        <v>2146907</v>
      </c>
      <c r="B185" s="24" t="s">
        <v>2167</v>
      </c>
      <c r="C185" s="25">
        <v>0</v>
      </c>
      <c r="D185" s="49">
        <v>0</v>
      </c>
      <c r="E185" s="49">
        <v>0</v>
      </c>
      <c r="F185" s="50">
        <v>0</v>
      </c>
      <c r="G185" s="50">
        <v>0</v>
      </c>
      <c r="H185" s="49">
        <v>0</v>
      </c>
      <c r="I185" s="49">
        <v>0</v>
      </c>
      <c r="J185" s="49">
        <v>0</v>
      </c>
    </row>
    <row r="186" ht="15" customHeight="1" spans="1:10">
      <c r="A186" s="46">
        <v>2146908</v>
      </c>
      <c r="B186" s="24" t="s">
        <v>2168</v>
      </c>
      <c r="C186" s="25">
        <v>0</v>
      </c>
      <c r="D186" s="49">
        <v>0</v>
      </c>
      <c r="E186" s="49">
        <v>0</v>
      </c>
      <c r="F186" s="50">
        <v>0</v>
      </c>
      <c r="G186" s="50">
        <v>0</v>
      </c>
      <c r="H186" s="49">
        <v>0</v>
      </c>
      <c r="I186" s="49">
        <v>0</v>
      </c>
      <c r="J186" s="49">
        <v>0</v>
      </c>
    </row>
    <row r="187" ht="15" customHeight="1" spans="1:10">
      <c r="A187" s="46">
        <v>2146999</v>
      </c>
      <c r="B187" s="24" t="s">
        <v>2169</v>
      </c>
      <c r="C187" s="50">
        <v>0</v>
      </c>
      <c r="D187" s="49">
        <v>0</v>
      </c>
      <c r="E187" s="49">
        <v>0</v>
      </c>
      <c r="F187" s="50">
        <v>0</v>
      </c>
      <c r="G187" s="50">
        <v>0</v>
      </c>
      <c r="H187" s="49">
        <v>0</v>
      </c>
      <c r="I187" s="49">
        <v>0</v>
      </c>
      <c r="J187" s="49">
        <v>0</v>
      </c>
    </row>
    <row r="188" ht="15" customHeight="1" spans="1:10">
      <c r="A188" s="46"/>
      <c r="B188" s="48" t="s">
        <v>2170</v>
      </c>
      <c r="C188" s="6">
        <f t="shared" ref="C188:J188" si="40">SUM(C189,C196,C197)</f>
        <v>0</v>
      </c>
      <c r="D188" s="47">
        <f t="shared" si="40"/>
        <v>0</v>
      </c>
      <c r="E188" s="47">
        <f t="shared" si="40"/>
        <v>0</v>
      </c>
      <c r="F188" s="6">
        <f t="shared" si="40"/>
        <v>0</v>
      </c>
      <c r="G188" s="6">
        <f t="shared" si="40"/>
        <v>0</v>
      </c>
      <c r="H188" s="47">
        <f t="shared" si="40"/>
        <v>0</v>
      </c>
      <c r="I188" s="47">
        <f t="shared" si="40"/>
        <v>0</v>
      </c>
      <c r="J188" s="47">
        <f t="shared" si="40"/>
        <v>0</v>
      </c>
    </row>
    <row r="189" ht="15" customHeight="1" spans="1:10">
      <c r="A189" s="46">
        <v>21560</v>
      </c>
      <c r="B189" s="48" t="s">
        <v>2171</v>
      </c>
      <c r="C189" s="6">
        <f t="shared" ref="C189:J189" si="41">SUM(C190:C195)</f>
        <v>0</v>
      </c>
      <c r="D189" s="47">
        <f t="shared" si="41"/>
        <v>0</v>
      </c>
      <c r="E189" s="47">
        <f t="shared" si="41"/>
        <v>0</v>
      </c>
      <c r="F189" s="6">
        <f t="shared" si="41"/>
        <v>0</v>
      </c>
      <c r="G189" s="6">
        <f t="shared" si="41"/>
        <v>0</v>
      </c>
      <c r="H189" s="47">
        <f t="shared" si="41"/>
        <v>0</v>
      </c>
      <c r="I189" s="47">
        <f t="shared" si="41"/>
        <v>0</v>
      </c>
      <c r="J189" s="47">
        <f t="shared" si="41"/>
        <v>0</v>
      </c>
    </row>
    <row r="190" ht="15" customHeight="1" spans="1:10">
      <c r="A190" s="46">
        <v>2156001</v>
      </c>
      <c r="B190" s="24" t="s">
        <v>2172</v>
      </c>
      <c r="C190" s="25">
        <v>0</v>
      </c>
      <c r="D190" s="49">
        <v>0</v>
      </c>
      <c r="E190" s="49">
        <v>0</v>
      </c>
      <c r="F190" s="50">
        <v>0</v>
      </c>
      <c r="G190" s="50">
        <v>0</v>
      </c>
      <c r="H190" s="49">
        <v>0</v>
      </c>
      <c r="I190" s="49">
        <v>0</v>
      </c>
      <c r="J190" s="49">
        <v>0</v>
      </c>
    </row>
    <row r="191" ht="15" customHeight="1" spans="1:10">
      <c r="A191" s="46">
        <v>2156002</v>
      </c>
      <c r="B191" s="24" t="s">
        <v>2173</v>
      </c>
      <c r="C191" s="25">
        <v>0</v>
      </c>
      <c r="D191" s="49">
        <v>0</v>
      </c>
      <c r="E191" s="49">
        <v>0</v>
      </c>
      <c r="F191" s="50">
        <v>0</v>
      </c>
      <c r="G191" s="50">
        <v>0</v>
      </c>
      <c r="H191" s="49">
        <v>0</v>
      </c>
      <c r="I191" s="49">
        <v>0</v>
      </c>
      <c r="J191" s="49">
        <v>0</v>
      </c>
    </row>
    <row r="192" ht="15" customHeight="1" spans="1:10">
      <c r="A192" s="46">
        <v>2156003</v>
      </c>
      <c r="B192" s="24" t="s">
        <v>2174</v>
      </c>
      <c r="C192" s="25">
        <v>0</v>
      </c>
      <c r="D192" s="49">
        <v>0</v>
      </c>
      <c r="E192" s="49">
        <v>0</v>
      </c>
      <c r="F192" s="50">
        <v>0</v>
      </c>
      <c r="G192" s="50">
        <v>0</v>
      </c>
      <c r="H192" s="49">
        <v>0</v>
      </c>
      <c r="I192" s="49">
        <v>0</v>
      </c>
      <c r="J192" s="49">
        <v>0</v>
      </c>
    </row>
    <row r="193" ht="15" customHeight="1" spans="1:10">
      <c r="A193" s="46">
        <v>2156004</v>
      </c>
      <c r="B193" s="24" t="s">
        <v>2175</v>
      </c>
      <c r="C193" s="25">
        <v>0</v>
      </c>
      <c r="D193" s="49">
        <v>0</v>
      </c>
      <c r="E193" s="49">
        <v>0</v>
      </c>
      <c r="F193" s="50">
        <v>0</v>
      </c>
      <c r="G193" s="50">
        <v>0</v>
      </c>
      <c r="H193" s="49">
        <v>0</v>
      </c>
      <c r="I193" s="49">
        <v>0</v>
      </c>
      <c r="J193" s="49">
        <v>0</v>
      </c>
    </row>
    <row r="194" ht="15" customHeight="1" spans="1:10">
      <c r="A194" s="46">
        <v>2156005</v>
      </c>
      <c r="B194" s="24" t="s">
        <v>2176</v>
      </c>
      <c r="C194" s="25">
        <v>0</v>
      </c>
      <c r="D194" s="49">
        <v>0</v>
      </c>
      <c r="E194" s="49">
        <v>0</v>
      </c>
      <c r="F194" s="50">
        <v>0</v>
      </c>
      <c r="G194" s="50">
        <v>0</v>
      </c>
      <c r="H194" s="49">
        <v>0</v>
      </c>
      <c r="I194" s="49">
        <v>0</v>
      </c>
      <c r="J194" s="49">
        <v>0</v>
      </c>
    </row>
    <row r="195" ht="15" customHeight="1" spans="1:10">
      <c r="A195" s="46">
        <v>2156099</v>
      </c>
      <c r="B195" s="24" t="s">
        <v>2177</v>
      </c>
      <c r="C195" s="25">
        <v>0</v>
      </c>
      <c r="D195" s="49">
        <v>0</v>
      </c>
      <c r="E195" s="49">
        <v>0</v>
      </c>
      <c r="F195" s="50">
        <v>0</v>
      </c>
      <c r="G195" s="50">
        <v>0</v>
      </c>
      <c r="H195" s="49">
        <v>0</v>
      </c>
      <c r="I195" s="49">
        <v>0</v>
      </c>
      <c r="J195" s="49">
        <v>0</v>
      </c>
    </row>
    <row r="196" ht="15" customHeight="1" spans="1:10">
      <c r="A196" s="46">
        <v>2320403</v>
      </c>
      <c r="B196" s="48" t="s">
        <v>2178</v>
      </c>
      <c r="C196" s="25">
        <v>0</v>
      </c>
      <c r="D196" s="49">
        <v>0</v>
      </c>
      <c r="E196" s="49">
        <v>0</v>
      </c>
      <c r="F196" s="50">
        <v>0</v>
      </c>
      <c r="G196" s="50">
        <v>0</v>
      </c>
      <c r="H196" s="49">
        <v>0</v>
      </c>
      <c r="I196" s="49">
        <v>0</v>
      </c>
      <c r="J196" s="49">
        <v>0</v>
      </c>
    </row>
    <row r="197" ht="15" customHeight="1" spans="1:10">
      <c r="A197" s="46">
        <v>2330403</v>
      </c>
      <c r="B197" s="48" t="s">
        <v>2179</v>
      </c>
      <c r="C197" s="50">
        <v>0</v>
      </c>
      <c r="D197" s="49">
        <v>0</v>
      </c>
      <c r="E197" s="49">
        <v>0</v>
      </c>
      <c r="F197" s="50">
        <v>0</v>
      </c>
      <c r="G197" s="50">
        <v>0</v>
      </c>
      <c r="H197" s="49">
        <v>0</v>
      </c>
      <c r="I197" s="49">
        <v>0</v>
      </c>
      <c r="J197" s="49">
        <v>0</v>
      </c>
    </row>
    <row r="198" ht="15" customHeight="1" spans="1:10">
      <c r="A198" s="46"/>
      <c r="B198" s="48" t="s">
        <v>2180</v>
      </c>
      <c r="C198" s="6">
        <f t="shared" ref="C198:J198" si="42">SUM(C199,C205,C206)</f>
        <v>0</v>
      </c>
      <c r="D198" s="47">
        <f t="shared" si="42"/>
        <v>0</v>
      </c>
      <c r="E198" s="47">
        <f t="shared" si="42"/>
        <v>0</v>
      </c>
      <c r="F198" s="6">
        <f t="shared" si="42"/>
        <v>0</v>
      </c>
      <c r="G198" s="6">
        <f t="shared" si="42"/>
        <v>0</v>
      </c>
      <c r="H198" s="47">
        <f t="shared" si="42"/>
        <v>0</v>
      </c>
      <c r="I198" s="47">
        <f t="shared" si="42"/>
        <v>0</v>
      </c>
      <c r="J198" s="47">
        <f t="shared" si="42"/>
        <v>0</v>
      </c>
    </row>
    <row r="199" ht="15" customHeight="1" spans="1:10">
      <c r="A199" s="46">
        <v>21561</v>
      </c>
      <c r="B199" s="48" t="s">
        <v>2181</v>
      </c>
      <c r="C199" s="6">
        <f t="shared" ref="C199:J199" si="43">SUM(C200:C204)</f>
        <v>0</v>
      </c>
      <c r="D199" s="47">
        <f t="shared" si="43"/>
        <v>0</v>
      </c>
      <c r="E199" s="47">
        <f t="shared" si="43"/>
        <v>0</v>
      </c>
      <c r="F199" s="6">
        <f t="shared" si="43"/>
        <v>0</v>
      </c>
      <c r="G199" s="6">
        <f t="shared" si="43"/>
        <v>0</v>
      </c>
      <c r="H199" s="47">
        <f t="shared" si="43"/>
        <v>0</v>
      </c>
      <c r="I199" s="47">
        <f t="shared" si="43"/>
        <v>0</v>
      </c>
      <c r="J199" s="47">
        <f t="shared" si="43"/>
        <v>0</v>
      </c>
    </row>
    <row r="200" ht="15" customHeight="1" spans="1:10">
      <c r="A200" s="46">
        <v>2156101</v>
      </c>
      <c r="B200" s="24" t="s">
        <v>2182</v>
      </c>
      <c r="C200" s="25">
        <v>0</v>
      </c>
      <c r="D200" s="49">
        <v>0</v>
      </c>
      <c r="E200" s="49">
        <v>0</v>
      </c>
      <c r="F200" s="50">
        <v>0</v>
      </c>
      <c r="G200" s="50">
        <v>0</v>
      </c>
      <c r="H200" s="49">
        <v>0</v>
      </c>
      <c r="I200" s="49">
        <v>0</v>
      </c>
      <c r="J200" s="49">
        <v>0</v>
      </c>
    </row>
    <row r="201" ht="15" customHeight="1" spans="1:10">
      <c r="A201" s="46">
        <v>2156102</v>
      </c>
      <c r="B201" s="24" t="s">
        <v>2183</v>
      </c>
      <c r="C201" s="25">
        <v>0</v>
      </c>
      <c r="D201" s="49">
        <v>0</v>
      </c>
      <c r="E201" s="49">
        <v>0</v>
      </c>
      <c r="F201" s="50">
        <v>0</v>
      </c>
      <c r="G201" s="50">
        <v>0</v>
      </c>
      <c r="H201" s="49">
        <v>0</v>
      </c>
      <c r="I201" s="49">
        <v>0</v>
      </c>
      <c r="J201" s="49">
        <v>0</v>
      </c>
    </row>
    <row r="202" ht="15" customHeight="1" spans="1:10">
      <c r="A202" s="46">
        <v>2156103</v>
      </c>
      <c r="B202" s="24" t="s">
        <v>2184</v>
      </c>
      <c r="C202" s="25">
        <v>0</v>
      </c>
      <c r="D202" s="49">
        <v>0</v>
      </c>
      <c r="E202" s="49">
        <v>0</v>
      </c>
      <c r="F202" s="50">
        <v>0</v>
      </c>
      <c r="G202" s="50">
        <v>0</v>
      </c>
      <c r="H202" s="49">
        <v>0</v>
      </c>
      <c r="I202" s="49">
        <v>0</v>
      </c>
      <c r="J202" s="49">
        <v>0</v>
      </c>
    </row>
    <row r="203" ht="15" customHeight="1" spans="1:10">
      <c r="A203" s="46">
        <v>2156104</v>
      </c>
      <c r="B203" s="24" t="s">
        <v>2185</v>
      </c>
      <c r="C203" s="25">
        <v>0</v>
      </c>
      <c r="D203" s="49">
        <v>0</v>
      </c>
      <c r="E203" s="49">
        <v>0</v>
      </c>
      <c r="F203" s="50">
        <v>0</v>
      </c>
      <c r="G203" s="50">
        <v>0</v>
      </c>
      <c r="H203" s="49">
        <v>0</v>
      </c>
      <c r="I203" s="49">
        <v>0</v>
      </c>
      <c r="J203" s="49">
        <v>0</v>
      </c>
    </row>
    <row r="204" ht="15" customHeight="1" spans="1:10">
      <c r="A204" s="46">
        <v>2156199</v>
      </c>
      <c r="B204" s="24" t="s">
        <v>2186</v>
      </c>
      <c r="C204" s="25">
        <v>0</v>
      </c>
      <c r="D204" s="49">
        <v>0</v>
      </c>
      <c r="E204" s="49">
        <v>0</v>
      </c>
      <c r="F204" s="50">
        <v>0</v>
      </c>
      <c r="G204" s="50">
        <v>0</v>
      </c>
      <c r="H204" s="49">
        <v>0</v>
      </c>
      <c r="I204" s="49">
        <v>0</v>
      </c>
      <c r="J204" s="49">
        <v>0</v>
      </c>
    </row>
    <row r="205" ht="15" customHeight="1" spans="1:10">
      <c r="A205" s="46">
        <v>2320404</v>
      </c>
      <c r="B205" s="48" t="s">
        <v>2187</v>
      </c>
      <c r="C205" s="25">
        <v>0</v>
      </c>
      <c r="D205" s="49">
        <v>0</v>
      </c>
      <c r="E205" s="49">
        <v>0</v>
      </c>
      <c r="F205" s="50">
        <v>0</v>
      </c>
      <c r="G205" s="50">
        <v>0</v>
      </c>
      <c r="H205" s="49">
        <v>0</v>
      </c>
      <c r="I205" s="49">
        <v>0</v>
      </c>
      <c r="J205" s="49">
        <v>0</v>
      </c>
    </row>
    <row r="206" ht="15" customHeight="1" spans="1:10">
      <c r="A206" s="46">
        <v>2330404</v>
      </c>
      <c r="B206" s="48" t="s">
        <v>2188</v>
      </c>
      <c r="C206" s="50">
        <v>0</v>
      </c>
      <c r="D206" s="49">
        <v>0</v>
      </c>
      <c r="E206" s="49">
        <v>0</v>
      </c>
      <c r="F206" s="50">
        <v>0</v>
      </c>
      <c r="G206" s="50">
        <v>0</v>
      </c>
      <c r="H206" s="49">
        <v>0</v>
      </c>
      <c r="I206" s="49">
        <v>0</v>
      </c>
      <c r="J206" s="49">
        <v>0</v>
      </c>
    </row>
    <row r="207" ht="15" customHeight="1" spans="1:10">
      <c r="A207" s="46">
        <v>21562</v>
      </c>
      <c r="B207" s="48" t="s">
        <v>2189</v>
      </c>
      <c r="C207" s="6">
        <f t="shared" ref="C207:J207" si="44">SUM(C208:C210)</f>
        <v>0</v>
      </c>
      <c r="D207" s="47">
        <f t="shared" si="44"/>
        <v>0</v>
      </c>
      <c r="E207" s="47">
        <f t="shared" si="44"/>
        <v>0</v>
      </c>
      <c r="F207" s="6">
        <f t="shared" si="44"/>
        <v>0</v>
      </c>
      <c r="G207" s="6">
        <f t="shared" si="44"/>
        <v>0</v>
      </c>
      <c r="H207" s="47">
        <f t="shared" si="44"/>
        <v>0</v>
      </c>
      <c r="I207" s="47">
        <f t="shared" si="44"/>
        <v>0</v>
      </c>
      <c r="J207" s="47">
        <f t="shared" si="44"/>
        <v>0</v>
      </c>
    </row>
    <row r="208" ht="15" customHeight="1" spans="1:10">
      <c r="A208" s="46">
        <v>2156201</v>
      </c>
      <c r="B208" s="24" t="s">
        <v>2190</v>
      </c>
      <c r="C208" s="25">
        <v>0</v>
      </c>
      <c r="D208" s="49">
        <v>0</v>
      </c>
      <c r="E208" s="49">
        <v>0</v>
      </c>
      <c r="F208" s="50">
        <v>0</v>
      </c>
      <c r="G208" s="50">
        <v>0</v>
      </c>
      <c r="H208" s="49">
        <v>0</v>
      </c>
      <c r="I208" s="49">
        <v>0</v>
      </c>
      <c r="J208" s="49">
        <v>0</v>
      </c>
    </row>
    <row r="209" ht="15" customHeight="1" spans="1:10">
      <c r="A209" s="46">
        <v>2156202</v>
      </c>
      <c r="B209" s="24" t="s">
        <v>2191</v>
      </c>
      <c r="C209" s="25">
        <v>0</v>
      </c>
      <c r="D209" s="49">
        <v>0</v>
      </c>
      <c r="E209" s="49">
        <v>0</v>
      </c>
      <c r="F209" s="50">
        <v>0</v>
      </c>
      <c r="G209" s="50">
        <v>0</v>
      </c>
      <c r="H209" s="49">
        <v>0</v>
      </c>
      <c r="I209" s="49">
        <v>0</v>
      </c>
      <c r="J209" s="49">
        <v>0</v>
      </c>
    </row>
    <row r="210" ht="15" customHeight="1" spans="1:10">
      <c r="A210" s="46">
        <v>2156299</v>
      </c>
      <c r="B210" s="24" t="s">
        <v>2192</v>
      </c>
      <c r="C210" s="50">
        <v>0</v>
      </c>
      <c r="D210" s="49">
        <v>0</v>
      </c>
      <c r="E210" s="49">
        <v>0</v>
      </c>
      <c r="F210" s="50">
        <v>0</v>
      </c>
      <c r="G210" s="50">
        <v>0</v>
      </c>
      <c r="H210" s="49">
        <v>0</v>
      </c>
      <c r="I210" s="49">
        <v>0</v>
      </c>
      <c r="J210" s="49">
        <v>0</v>
      </c>
    </row>
    <row r="211" ht="15" customHeight="1" spans="1:10">
      <c r="A211" s="46">
        <v>21660</v>
      </c>
      <c r="B211" s="48" t="s">
        <v>2193</v>
      </c>
      <c r="C211" s="6">
        <f t="shared" ref="C211:J211" si="45">SUM(C212:C216)</f>
        <v>0</v>
      </c>
      <c r="D211" s="47">
        <f t="shared" si="45"/>
        <v>0</v>
      </c>
      <c r="E211" s="47">
        <f t="shared" si="45"/>
        <v>0</v>
      </c>
      <c r="F211" s="6">
        <f t="shared" si="45"/>
        <v>0</v>
      </c>
      <c r="G211" s="6">
        <f t="shared" si="45"/>
        <v>0</v>
      </c>
      <c r="H211" s="47">
        <f t="shared" si="45"/>
        <v>0</v>
      </c>
      <c r="I211" s="47">
        <f t="shared" si="45"/>
        <v>0</v>
      </c>
      <c r="J211" s="47">
        <f t="shared" si="45"/>
        <v>0</v>
      </c>
    </row>
    <row r="212" ht="15" customHeight="1" spans="1:10">
      <c r="A212" s="46">
        <v>2166001</v>
      </c>
      <c r="B212" s="24" t="s">
        <v>2194</v>
      </c>
      <c r="C212" s="25">
        <v>0</v>
      </c>
      <c r="D212" s="49">
        <v>0</v>
      </c>
      <c r="E212" s="49">
        <v>0</v>
      </c>
      <c r="F212" s="50">
        <v>0</v>
      </c>
      <c r="G212" s="50">
        <v>0</v>
      </c>
      <c r="H212" s="49">
        <v>0</v>
      </c>
      <c r="I212" s="49">
        <v>0</v>
      </c>
      <c r="J212" s="49">
        <v>0</v>
      </c>
    </row>
    <row r="213" ht="15" customHeight="1" spans="1:10">
      <c r="A213" s="46">
        <v>2166002</v>
      </c>
      <c r="B213" s="24" t="s">
        <v>2195</v>
      </c>
      <c r="C213" s="25">
        <v>0</v>
      </c>
      <c r="D213" s="49">
        <v>0</v>
      </c>
      <c r="E213" s="49">
        <v>0</v>
      </c>
      <c r="F213" s="50">
        <v>0</v>
      </c>
      <c r="G213" s="50">
        <v>0</v>
      </c>
      <c r="H213" s="49">
        <v>0</v>
      </c>
      <c r="I213" s="49">
        <v>0</v>
      </c>
      <c r="J213" s="49">
        <v>0</v>
      </c>
    </row>
    <row r="214" ht="15" customHeight="1" spans="1:10">
      <c r="A214" s="46">
        <v>2166003</v>
      </c>
      <c r="B214" s="24" t="s">
        <v>2196</v>
      </c>
      <c r="C214" s="25">
        <v>0</v>
      </c>
      <c r="D214" s="49">
        <v>0</v>
      </c>
      <c r="E214" s="49">
        <v>0</v>
      </c>
      <c r="F214" s="50">
        <v>0</v>
      </c>
      <c r="G214" s="50">
        <v>0</v>
      </c>
      <c r="H214" s="49">
        <v>0</v>
      </c>
      <c r="I214" s="49">
        <v>0</v>
      </c>
      <c r="J214" s="49">
        <v>0</v>
      </c>
    </row>
    <row r="215" ht="15" customHeight="1" spans="1:10">
      <c r="A215" s="46">
        <v>2166004</v>
      </c>
      <c r="B215" s="24" t="s">
        <v>2197</v>
      </c>
      <c r="C215" s="25">
        <v>0</v>
      </c>
      <c r="D215" s="49">
        <v>0</v>
      </c>
      <c r="E215" s="49">
        <v>0</v>
      </c>
      <c r="F215" s="50">
        <v>0</v>
      </c>
      <c r="G215" s="50">
        <v>0</v>
      </c>
      <c r="H215" s="49">
        <v>0</v>
      </c>
      <c r="I215" s="49">
        <v>0</v>
      </c>
      <c r="J215" s="49">
        <v>0</v>
      </c>
    </row>
    <row r="216" ht="15" customHeight="1" spans="1:10">
      <c r="A216" s="46">
        <v>2166099</v>
      </c>
      <c r="B216" s="24" t="s">
        <v>2198</v>
      </c>
      <c r="C216" s="50">
        <v>0</v>
      </c>
      <c r="D216" s="49">
        <v>0</v>
      </c>
      <c r="E216" s="49">
        <v>0</v>
      </c>
      <c r="F216" s="50">
        <v>0</v>
      </c>
      <c r="G216" s="50">
        <v>0</v>
      </c>
      <c r="H216" s="49">
        <v>0</v>
      </c>
      <c r="I216" s="49">
        <v>0</v>
      </c>
      <c r="J216" s="49">
        <v>0</v>
      </c>
    </row>
    <row r="217" ht="15" customHeight="1" spans="1:10">
      <c r="A217" s="46">
        <v>2170402</v>
      </c>
      <c r="B217" s="48" t="s">
        <v>2199</v>
      </c>
      <c r="C217" s="25">
        <v>0</v>
      </c>
      <c r="D217" s="49">
        <v>0</v>
      </c>
      <c r="E217" s="49">
        <v>0</v>
      </c>
      <c r="F217" s="50">
        <v>0</v>
      </c>
      <c r="G217" s="50">
        <v>0</v>
      </c>
      <c r="H217" s="49">
        <v>0</v>
      </c>
      <c r="I217" s="49">
        <v>0</v>
      </c>
      <c r="J217" s="49">
        <v>0</v>
      </c>
    </row>
    <row r="218" ht="15" customHeight="1" spans="1:10">
      <c r="A218" s="46">
        <v>2170403</v>
      </c>
      <c r="B218" s="48" t="s">
        <v>2200</v>
      </c>
      <c r="C218" s="25">
        <v>0</v>
      </c>
      <c r="D218" s="49">
        <v>0</v>
      </c>
      <c r="E218" s="49">
        <v>0</v>
      </c>
      <c r="F218" s="50">
        <v>0</v>
      </c>
      <c r="G218" s="50">
        <v>0</v>
      </c>
      <c r="H218" s="49">
        <v>0</v>
      </c>
      <c r="I218" s="49">
        <v>0</v>
      </c>
      <c r="J218" s="49">
        <v>0</v>
      </c>
    </row>
    <row r="219" ht="15" customHeight="1" spans="1:10">
      <c r="A219" s="46">
        <v>22908</v>
      </c>
      <c r="B219" s="48" t="s">
        <v>2201</v>
      </c>
      <c r="C219" s="6">
        <f t="shared" ref="C219:J219" si="46">SUM(C220:C227)</f>
        <v>85</v>
      </c>
      <c r="D219" s="47">
        <f t="shared" si="46"/>
        <v>0</v>
      </c>
      <c r="E219" s="47">
        <f t="shared" si="46"/>
        <v>0</v>
      </c>
      <c r="F219" s="6">
        <f t="shared" si="46"/>
        <v>0</v>
      </c>
      <c r="G219" s="6">
        <f t="shared" si="46"/>
        <v>0</v>
      </c>
      <c r="H219" s="47">
        <f t="shared" si="46"/>
        <v>0</v>
      </c>
      <c r="I219" s="47">
        <f t="shared" si="46"/>
        <v>0</v>
      </c>
      <c r="J219" s="47">
        <f t="shared" si="46"/>
        <v>0</v>
      </c>
    </row>
    <row r="220" ht="15" customHeight="1" spans="1:10">
      <c r="A220" s="46">
        <v>2290802</v>
      </c>
      <c r="B220" s="24" t="s">
        <v>2202</v>
      </c>
      <c r="C220" s="25">
        <v>0</v>
      </c>
      <c r="D220" s="49">
        <v>0</v>
      </c>
      <c r="E220" s="49">
        <v>0</v>
      </c>
      <c r="F220" s="50">
        <v>0</v>
      </c>
      <c r="G220" s="50">
        <v>0</v>
      </c>
      <c r="H220" s="49">
        <v>0</v>
      </c>
      <c r="I220" s="49">
        <v>0</v>
      </c>
      <c r="J220" s="49">
        <v>0</v>
      </c>
    </row>
    <row r="221" ht="15" customHeight="1" spans="1:10">
      <c r="A221" s="46">
        <v>2290803</v>
      </c>
      <c r="B221" s="24" t="s">
        <v>2203</v>
      </c>
      <c r="C221" s="25">
        <v>0</v>
      </c>
      <c r="D221" s="49">
        <v>0</v>
      </c>
      <c r="E221" s="49">
        <v>0</v>
      </c>
      <c r="F221" s="50">
        <v>0</v>
      </c>
      <c r="G221" s="50">
        <v>0</v>
      </c>
      <c r="H221" s="49">
        <v>0</v>
      </c>
      <c r="I221" s="49">
        <v>0</v>
      </c>
      <c r="J221" s="49">
        <v>0</v>
      </c>
    </row>
    <row r="222" ht="15" customHeight="1" spans="1:10">
      <c r="A222" s="46">
        <v>2290804</v>
      </c>
      <c r="B222" s="24" t="s">
        <v>2204</v>
      </c>
      <c r="C222" s="25">
        <v>71</v>
      </c>
      <c r="D222" s="49">
        <v>0</v>
      </c>
      <c r="E222" s="49">
        <v>0</v>
      </c>
      <c r="F222" s="50">
        <v>0</v>
      </c>
      <c r="G222" s="50">
        <v>0</v>
      </c>
      <c r="H222" s="49">
        <v>0</v>
      </c>
      <c r="I222" s="49">
        <v>0</v>
      </c>
      <c r="J222" s="49">
        <v>0</v>
      </c>
    </row>
    <row r="223" ht="15" customHeight="1" spans="1:10">
      <c r="A223" s="46">
        <v>2290805</v>
      </c>
      <c r="B223" s="24" t="s">
        <v>2205</v>
      </c>
      <c r="C223" s="25">
        <v>0</v>
      </c>
      <c r="D223" s="49">
        <v>0</v>
      </c>
      <c r="E223" s="49">
        <v>0</v>
      </c>
      <c r="F223" s="50">
        <v>0</v>
      </c>
      <c r="G223" s="50">
        <v>0</v>
      </c>
      <c r="H223" s="49">
        <v>0</v>
      </c>
      <c r="I223" s="49">
        <v>0</v>
      </c>
      <c r="J223" s="49">
        <v>0</v>
      </c>
    </row>
    <row r="224" ht="15" customHeight="1" spans="1:10">
      <c r="A224" s="46">
        <v>2290806</v>
      </c>
      <c r="B224" s="24" t="s">
        <v>2206</v>
      </c>
      <c r="C224" s="25">
        <v>0</v>
      </c>
      <c r="D224" s="49">
        <v>0</v>
      </c>
      <c r="E224" s="49">
        <v>0</v>
      </c>
      <c r="F224" s="50">
        <v>0</v>
      </c>
      <c r="G224" s="50">
        <v>0</v>
      </c>
      <c r="H224" s="49">
        <v>0</v>
      </c>
      <c r="I224" s="49">
        <v>0</v>
      </c>
      <c r="J224" s="49">
        <v>0</v>
      </c>
    </row>
    <row r="225" ht="15" customHeight="1" spans="1:10">
      <c r="A225" s="46">
        <v>2290807</v>
      </c>
      <c r="B225" s="24" t="s">
        <v>2207</v>
      </c>
      <c r="C225" s="25">
        <v>0</v>
      </c>
      <c r="D225" s="49">
        <v>0</v>
      </c>
      <c r="E225" s="49">
        <v>0</v>
      </c>
      <c r="F225" s="50">
        <v>0</v>
      </c>
      <c r="G225" s="50">
        <v>0</v>
      </c>
      <c r="H225" s="49">
        <v>0</v>
      </c>
      <c r="I225" s="49">
        <v>0</v>
      </c>
      <c r="J225" s="49">
        <v>0</v>
      </c>
    </row>
    <row r="226" ht="15" customHeight="1" spans="1:10">
      <c r="A226" s="46">
        <v>2290808</v>
      </c>
      <c r="B226" s="24" t="s">
        <v>2208</v>
      </c>
      <c r="C226" s="25">
        <v>14</v>
      </c>
      <c r="D226" s="49">
        <v>0</v>
      </c>
      <c r="E226" s="49">
        <v>0</v>
      </c>
      <c r="F226" s="50">
        <v>0</v>
      </c>
      <c r="G226" s="50">
        <v>0</v>
      </c>
      <c r="H226" s="49">
        <v>0</v>
      </c>
      <c r="I226" s="49">
        <v>0</v>
      </c>
      <c r="J226" s="49">
        <v>0</v>
      </c>
    </row>
    <row r="227" ht="15" customHeight="1" spans="1:10">
      <c r="A227" s="46">
        <v>2290899</v>
      </c>
      <c r="B227" s="24" t="s">
        <v>2209</v>
      </c>
      <c r="C227" s="50">
        <v>0</v>
      </c>
      <c r="D227" s="49">
        <v>0</v>
      </c>
      <c r="E227" s="49">
        <v>0</v>
      </c>
      <c r="F227" s="50">
        <v>0</v>
      </c>
      <c r="G227" s="50">
        <v>0</v>
      </c>
      <c r="H227" s="49">
        <v>0</v>
      </c>
      <c r="I227" s="49">
        <v>0</v>
      </c>
      <c r="J227" s="49">
        <v>0</v>
      </c>
    </row>
    <row r="228" ht="15" customHeight="1" spans="1:10">
      <c r="A228" s="46"/>
      <c r="B228" s="48" t="s">
        <v>2210</v>
      </c>
      <c r="C228" s="6">
        <f t="shared" ref="C228:J228" si="47">SUM(C229,C241,C242)</f>
        <v>1491</v>
      </c>
      <c r="D228" s="47">
        <f t="shared" si="47"/>
        <v>0</v>
      </c>
      <c r="E228" s="47">
        <f t="shared" si="47"/>
        <v>0</v>
      </c>
      <c r="F228" s="6">
        <f t="shared" si="47"/>
        <v>206</v>
      </c>
      <c r="G228" s="6">
        <f t="shared" si="47"/>
        <v>0</v>
      </c>
      <c r="H228" s="47">
        <f t="shared" si="47"/>
        <v>0</v>
      </c>
      <c r="I228" s="47">
        <f t="shared" si="47"/>
        <v>0</v>
      </c>
      <c r="J228" s="47">
        <f t="shared" si="47"/>
        <v>0</v>
      </c>
    </row>
    <row r="229" ht="15" customHeight="1" spans="1:10">
      <c r="A229" s="46">
        <v>22960</v>
      </c>
      <c r="B229" s="53" t="s">
        <v>2211</v>
      </c>
      <c r="C229" s="47">
        <f t="shared" ref="C229:J229" si="48">SUM(C230:C240)</f>
        <v>1491</v>
      </c>
      <c r="D229" s="47">
        <f t="shared" si="48"/>
        <v>0</v>
      </c>
      <c r="E229" s="47">
        <f t="shared" si="48"/>
        <v>0</v>
      </c>
      <c r="F229" s="47">
        <f t="shared" si="48"/>
        <v>206</v>
      </c>
      <c r="G229" s="47">
        <f t="shared" si="48"/>
        <v>0</v>
      </c>
      <c r="H229" s="47">
        <f t="shared" si="48"/>
        <v>0</v>
      </c>
      <c r="I229" s="47">
        <f t="shared" si="48"/>
        <v>0</v>
      </c>
      <c r="J229" s="47">
        <f t="shared" si="48"/>
        <v>0</v>
      </c>
    </row>
    <row r="230" ht="15" customHeight="1" spans="1:10">
      <c r="A230" s="46">
        <v>2296001</v>
      </c>
      <c r="B230" s="54" t="s">
        <v>2212</v>
      </c>
      <c r="C230" s="25">
        <v>0</v>
      </c>
      <c r="D230" s="49">
        <v>0</v>
      </c>
      <c r="E230" s="49">
        <v>0</v>
      </c>
      <c r="F230" s="50">
        <v>0</v>
      </c>
      <c r="G230" s="50">
        <v>0</v>
      </c>
      <c r="H230" s="49">
        <v>0</v>
      </c>
      <c r="I230" s="49">
        <v>0</v>
      </c>
      <c r="J230" s="49">
        <v>0</v>
      </c>
    </row>
    <row r="231" ht="15" customHeight="1" spans="1:10">
      <c r="A231" s="46">
        <v>2296002</v>
      </c>
      <c r="B231" s="54" t="s">
        <v>2213</v>
      </c>
      <c r="C231" s="25">
        <v>1368</v>
      </c>
      <c r="D231" s="49">
        <v>0</v>
      </c>
      <c r="E231" s="49">
        <v>0</v>
      </c>
      <c r="F231" s="50">
        <v>206</v>
      </c>
      <c r="G231" s="50">
        <v>0</v>
      </c>
      <c r="H231" s="49">
        <v>0</v>
      </c>
      <c r="I231" s="49">
        <v>0</v>
      </c>
      <c r="J231" s="49">
        <v>0</v>
      </c>
    </row>
    <row r="232" ht="15" customHeight="1" spans="1:10">
      <c r="A232" s="46">
        <v>2296003</v>
      </c>
      <c r="B232" s="54" t="s">
        <v>2214</v>
      </c>
      <c r="C232" s="25">
        <v>57</v>
      </c>
      <c r="D232" s="49">
        <v>0</v>
      </c>
      <c r="E232" s="49">
        <v>0</v>
      </c>
      <c r="F232" s="50">
        <v>0</v>
      </c>
      <c r="G232" s="50">
        <v>0</v>
      </c>
      <c r="H232" s="49">
        <v>0</v>
      </c>
      <c r="I232" s="49">
        <v>0</v>
      </c>
      <c r="J232" s="49">
        <v>0</v>
      </c>
    </row>
    <row r="233" ht="15" customHeight="1" spans="1:10">
      <c r="A233" s="46">
        <v>2296004</v>
      </c>
      <c r="B233" s="54" t="s">
        <v>2215</v>
      </c>
      <c r="C233" s="25">
        <v>64</v>
      </c>
      <c r="D233" s="49">
        <v>0</v>
      </c>
      <c r="E233" s="49">
        <v>0</v>
      </c>
      <c r="F233" s="50">
        <v>0</v>
      </c>
      <c r="G233" s="50">
        <v>0</v>
      </c>
      <c r="H233" s="49">
        <v>0</v>
      </c>
      <c r="I233" s="49">
        <v>0</v>
      </c>
      <c r="J233" s="49">
        <v>0</v>
      </c>
    </row>
    <row r="234" ht="15" customHeight="1" spans="1:10">
      <c r="A234" s="46">
        <v>2296005</v>
      </c>
      <c r="B234" s="54" t="s">
        <v>2216</v>
      </c>
      <c r="C234" s="25">
        <v>0</v>
      </c>
      <c r="D234" s="49">
        <v>0</v>
      </c>
      <c r="E234" s="49">
        <v>0</v>
      </c>
      <c r="F234" s="50">
        <v>0</v>
      </c>
      <c r="G234" s="50">
        <v>0</v>
      </c>
      <c r="H234" s="49">
        <v>0</v>
      </c>
      <c r="I234" s="49">
        <v>0</v>
      </c>
      <c r="J234" s="49">
        <v>0</v>
      </c>
    </row>
    <row r="235" ht="15" customHeight="1" spans="1:10">
      <c r="A235" s="46">
        <v>2296006</v>
      </c>
      <c r="B235" s="54" t="s">
        <v>2217</v>
      </c>
      <c r="C235" s="25">
        <v>2</v>
      </c>
      <c r="D235" s="49">
        <v>0</v>
      </c>
      <c r="E235" s="49">
        <v>0</v>
      </c>
      <c r="F235" s="50">
        <v>0</v>
      </c>
      <c r="G235" s="50">
        <v>0</v>
      </c>
      <c r="H235" s="49">
        <v>0</v>
      </c>
      <c r="I235" s="49">
        <v>0</v>
      </c>
      <c r="J235" s="49">
        <v>0</v>
      </c>
    </row>
    <row r="236" ht="15" customHeight="1" spans="1:10">
      <c r="A236" s="46">
        <v>2296010</v>
      </c>
      <c r="B236" s="54" t="s">
        <v>2218</v>
      </c>
      <c r="C236" s="25">
        <v>0</v>
      </c>
      <c r="D236" s="49">
        <v>0</v>
      </c>
      <c r="E236" s="49">
        <v>0</v>
      </c>
      <c r="F236" s="50">
        <v>0</v>
      </c>
      <c r="G236" s="50">
        <v>0</v>
      </c>
      <c r="H236" s="49">
        <v>0</v>
      </c>
      <c r="I236" s="49">
        <v>0</v>
      </c>
      <c r="J236" s="49">
        <v>0</v>
      </c>
    </row>
    <row r="237" ht="15" customHeight="1" spans="1:10">
      <c r="A237" s="46">
        <v>2296011</v>
      </c>
      <c r="B237" s="54" t="s">
        <v>2219</v>
      </c>
      <c r="C237" s="25">
        <v>0</v>
      </c>
      <c r="D237" s="49">
        <v>0</v>
      </c>
      <c r="E237" s="49">
        <v>0</v>
      </c>
      <c r="F237" s="50">
        <v>0</v>
      </c>
      <c r="G237" s="50">
        <v>0</v>
      </c>
      <c r="H237" s="49">
        <v>0</v>
      </c>
      <c r="I237" s="49">
        <v>0</v>
      </c>
      <c r="J237" s="49">
        <v>0</v>
      </c>
    </row>
    <row r="238" ht="15" customHeight="1" spans="1:10">
      <c r="A238" s="46">
        <v>2296012</v>
      </c>
      <c r="B238" s="54" t="s">
        <v>2220</v>
      </c>
      <c r="C238" s="25">
        <v>0</v>
      </c>
      <c r="D238" s="49">
        <v>0</v>
      </c>
      <c r="E238" s="49">
        <v>0</v>
      </c>
      <c r="F238" s="50">
        <v>0</v>
      </c>
      <c r="G238" s="50">
        <v>0</v>
      </c>
      <c r="H238" s="49">
        <v>0</v>
      </c>
      <c r="I238" s="49">
        <v>0</v>
      </c>
      <c r="J238" s="49">
        <v>0</v>
      </c>
    </row>
    <row r="239" ht="15" customHeight="1" spans="1:10">
      <c r="A239" s="46">
        <v>2296013</v>
      </c>
      <c r="B239" s="54" t="s">
        <v>2221</v>
      </c>
      <c r="C239" s="25">
        <v>0</v>
      </c>
      <c r="D239" s="49">
        <v>0</v>
      </c>
      <c r="E239" s="49">
        <v>0</v>
      </c>
      <c r="F239" s="50">
        <v>0</v>
      </c>
      <c r="G239" s="50">
        <v>0</v>
      </c>
      <c r="H239" s="49">
        <v>0</v>
      </c>
      <c r="I239" s="49">
        <v>0</v>
      </c>
      <c r="J239" s="49">
        <v>0</v>
      </c>
    </row>
    <row r="240" ht="15" customHeight="1" spans="1:10">
      <c r="A240" s="46">
        <v>2296099</v>
      </c>
      <c r="B240" s="54" t="s">
        <v>2222</v>
      </c>
      <c r="C240" s="25">
        <v>0</v>
      </c>
      <c r="D240" s="49">
        <v>0</v>
      </c>
      <c r="E240" s="49">
        <v>0</v>
      </c>
      <c r="F240" s="50">
        <v>0</v>
      </c>
      <c r="G240" s="50">
        <v>0</v>
      </c>
      <c r="H240" s="49">
        <v>0</v>
      </c>
      <c r="I240" s="49">
        <v>0</v>
      </c>
      <c r="J240" s="49">
        <v>0</v>
      </c>
    </row>
    <row r="241" ht="15" customHeight="1" spans="1:10">
      <c r="A241" s="46">
        <v>2320415</v>
      </c>
      <c r="B241" s="53" t="s">
        <v>2223</v>
      </c>
      <c r="C241" s="25">
        <v>0</v>
      </c>
      <c r="D241" s="49">
        <v>0</v>
      </c>
      <c r="E241" s="49">
        <v>0</v>
      </c>
      <c r="F241" s="50">
        <v>0</v>
      </c>
      <c r="G241" s="50">
        <v>0</v>
      </c>
      <c r="H241" s="49">
        <v>0</v>
      </c>
      <c r="I241" s="49">
        <v>0</v>
      </c>
      <c r="J241" s="49">
        <v>0</v>
      </c>
    </row>
    <row r="242" ht="15" customHeight="1" spans="1:10">
      <c r="A242" s="46">
        <v>2330415</v>
      </c>
      <c r="B242" s="53" t="s">
        <v>2224</v>
      </c>
      <c r="C242" s="50">
        <v>0</v>
      </c>
      <c r="D242" s="49">
        <v>0</v>
      </c>
      <c r="E242" s="49">
        <v>0</v>
      </c>
      <c r="F242" s="50">
        <v>0</v>
      </c>
      <c r="G242" s="50">
        <v>0</v>
      </c>
      <c r="H242" s="49">
        <v>0</v>
      </c>
      <c r="I242" s="49">
        <v>0</v>
      </c>
      <c r="J242" s="49">
        <v>0</v>
      </c>
    </row>
    <row r="243" ht="15" customHeight="1" spans="1:10">
      <c r="A243" s="46">
        <v>22961</v>
      </c>
      <c r="B243" s="53" t="s">
        <v>2225</v>
      </c>
      <c r="C243" s="25">
        <v>0</v>
      </c>
      <c r="D243" s="49">
        <v>0</v>
      </c>
      <c r="E243" s="49">
        <v>0</v>
      </c>
      <c r="F243" s="50">
        <v>0</v>
      </c>
      <c r="G243" s="50">
        <v>0</v>
      </c>
      <c r="H243" s="49">
        <v>0</v>
      </c>
      <c r="I243" s="49">
        <v>0</v>
      </c>
      <c r="J243" s="49">
        <v>0</v>
      </c>
    </row>
    <row r="244" ht="15" customHeight="1" spans="1:10">
      <c r="A244" s="46"/>
      <c r="B244" s="53" t="s">
        <v>2226</v>
      </c>
      <c r="C244" s="6">
        <f t="shared" ref="C244:J244" si="49">SUM(C245:C247)</f>
        <v>0</v>
      </c>
      <c r="D244" s="47">
        <f t="shared" si="49"/>
        <v>0</v>
      </c>
      <c r="E244" s="47">
        <f t="shared" si="49"/>
        <v>0</v>
      </c>
      <c r="F244" s="6">
        <f t="shared" si="49"/>
        <v>0</v>
      </c>
      <c r="G244" s="6">
        <f t="shared" si="49"/>
        <v>0</v>
      </c>
      <c r="H244" s="47">
        <f t="shared" si="49"/>
        <v>0</v>
      </c>
      <c r="I244" s="47">
        <f t="shared" si="49"/>
        <v>0</v>
      </c>
      <c r="J244" s="47">
        <f t="shared" si="49"/>
        <v>0</v>
      </c>
    </row>
    <row r="245" ht="15" customHeight="1" spans="1:10">
      <c r="A245" s="46">
        <v>22904</v>
      </c>
      <c r="B245" s="48" t="s">
        <v>2227</v>
      </c>
      <c r="C245" s="25">
        <v>0</v>
      </c>
      <c r="D245" s="49">
        <v>0</v>
      </c>
      <c r="E245" s="49">
        <v>0</v>
      </c>
      <c r="F245" s="50">
        <v>0</v>
      </c>
      <c r="G245" s="50">
        <v>0</v>
      </c>
      <c r="H245" s="49">
        <v>0</v>
      </c>
      <c r="I245" s="49">
        <v>0</v>
      </c>
      <c r="J245" s="49">
        <v>0</v>
      </c>
    </row>
    <row r="246" ht="15" customHeight="1" spans="1:10">
      <c r="A246" s="46">
        <v>2320499</v>
      </c>
      <c r="B246" s="48" t="s">
        <v>2228</v>
      </c>
      <c r="C246" s="25">
        <v>0</v>
      </c>
      <c r="D246" s="49">
        <v>0</v>
      </c>
      <c r="E246" s="49">
        <v>0</v>
      </c>
      <c r="F246" s="25">
        <v>0</v>
      </c>
      <c r="G246" s="25">
        <v>0</v>
      </c>
      <c r="H246" s="49">
        <v>0</v>
      </c>
      <c r="I246" s="49">
        <v>0</v>
      </c>
      <c r="J246" s="49">
        <v>0</v>
      </c>
    </row>
    <row r="247" ht="15" customHeight="1" spans="1:10">
      <c r="A247" s="46">
        <v>2330499</v>
      </c>
      <c r="B247" s="48" t="s">
        <v>2229</v>
      </c>
      <c r="C247" s="25">
        <v>0</v>
      </c>
      <c r="D247" s="49">
        <v>0</v>
      </c>
      <c r="E247" s="49">
        <v>0</v>
      </c>
      <c r="F247" s="25">
        <v>0</v>
      </c>
      <c r="G247" s="25">
        <v>0</v>
      </c>
      <c r="H247" s="49">
        <v>0</v>
      </c>
      <c r="I247" s="49">
        <v>0</v>
      </c>
      <c r="J247" s="49">
        <v>0</v>
      </c>
    </row>
  </sheetData>
  <mergeCells count="12">
    <mergeCell ref="A1:J1"/>
    <mergeCell ref="A2:J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ageMargins left="0.75" right="0.75" top="1" bottom="1" header="0.511805555555556" footer="0.511805555555556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workbookViewId="0">
      <selection activeCell="G17" sqref="G17"/>
    </sheetView>
  </sheetViews>
  <sheetFormatPr defaultColWidth="9.15" defaultRowHeight="14.25" outlineLevelCol="3"/>
  <cols>
    <col min="1" max="1" width="35" style="40" customWidth="1"/>
    <col min="2" max="2" width="19.25" style="40" customWidth="1"/>
    <col min="3" max="3" width="35.125" style="40" customWidth="1"/>
    <col min="4" max="4" width="19.25" style="40" customWidth="1"/>
    <col min="5" max="256" width="9.15" style="40" customWidth="1"/>
    <col min="257" max="16384" width="9.15" style="40"/>
  </cols>
  <sheetData>
    <row r="1" s="40" customFormat="1" ht="34" customHeight="1" spans="1:4">
      <c r="A1" s="1" t="s">
        <v>2230</v>
      </c>
      <c r="B1" s="1"/>
      <c r="C1" s="1"/>
      <c r="D1" s="1"/>
    </row>
    <row r="2" s="40" customFormat="1" ht="17" customHeight="1" spans="1:4">
      <c r="A2" s="10" t="s">
        <v>10</v>
      </c>
      <c r="B2" s="10"/>
      <c r="C2" s="10"/>
      <c r="D2" s="10"/>
    </row>
    <row r="3" s="40" customFormat="1" ht="16.95" customHeight="1" spans="1:4">
      <c r="A3" s="23" t="s">
        <v>11</v>
      </c>
      <c r="B3" s="23" t="s">
        <v>69</v>
      </c>
      <c r="C3" s="23" t="s">
        <v>11</v>
      </c>
      <c r="D3" s="23" t="s">
        <v>69</v>
      </c>
    </row>
    <row r="4" s="40" customFormat="1" ht="16.95" customHeight="1" spans="1:4">
      <c r="A4" s="24" t="s">
        <v>1931</v>
      </c>
      <c r="B4" s="6">
        <f>'[1]L06'!C6</f>
        <v>30332</v>
      </c>
      <c r="C4" s="24" t="s">
        <v>2000</v>
      </c>
      <c r="D4" s="6">
        <f>'[1]L06'!P6</f>
        <v>32146</v>
      </c>
    </row>
    <row r="5" s="40" customFormat="1" ht="16.95" customHeight="1" spans="1:4">
      <c r="A5" s="8" t="s">
        <v>2231</v>
      </c>
      <c r="B5" s="7">
        <v>3276</v>
      </c>
      <c r="C5" s="8" t="s">
        <v>2232</v>
      </c>
      <c r="D5" s="7">
        <v>0</v>
      </c>
    </row>
    <row r="6" s="40" customFormat="1" ht="16.95" customHeight="1" spans="1:4">
      <c r="A6" s="8" t="s">
        <v>2233</v>
      </c>
      <c r="B6" s="7">
        <v>0</v>
      </c>
      <c r="C6" s="8" t="s">
        <v>2234</v>
      </c>
      <c r="D6" s="7">
        <v>80</v>
      </c>
    </row>
    <row r="7" s="40" customFormat="1" ht="16.95" customHeight="1" spans="1:4">
      <c r="A7" s="8" t="s">
        <v>1923</v>
      </c>
      <c r="B7" s="25">
        <v>0</v>
      </c>
      <c r="C7" s="8"/>
      <c r="D7" s="41"/>
    </row>
    <row r="8" s="40" customFormat="1" ht="16.95" customHeight="1" spans="1:4">
      <c r="A8" s="8" t="s">
        <v>2235</v>
      </c>
      <c r="B8" s="25">
        <v>0</v>
      </c>
      <c r="C8" s="8"/>
      <c r="D8" s="41"/>
    </row>
    <row r="9" s="40" customFormat="1" ht="16.95" customHeight="1" spans="1:4">
      <c r="A9" s="8" t="s">
        <v>2236</v>
      </c>
      <c r="B9" s="6">
        <f>B10+B11+B12</f>
        <v>0</v>
      </c>
      <c r="C9" s="8" t="s">
        <v>2237</v>
      </c>
      <c r="D9" s="25">
        <v>206</v>
      </c>
    </row>
    <row r="10" s="40" customFormat="1" ht="16.95" customHeight="1" spans="1:4">
      <c r="A10" s="8" t="s">
        <v>2238</v>
      </c>
      <c r="B10" s="25">
        <v>0</v>
      </c>
      <c r="C10" s="8"/>
      <c r="D10" s="41"/>
    </row>
    <row r="11" s="40" customFormat="1" ht="16.95" customHeight="1" spans="1:4">
      <c r="A11" s="8" t="s">
        <v>2239</v>
      </c>
      <c r="B11" s="25">
        <v>0</v>
      </c>
      <c r="C11" s="8"/>
      <c r="D11" s="41"/>
    </row>
    <row r="12" s="40" customFormat="1" ht="16.95" customHeight="1" spans="1:4">
      <c r="A12" s="8" t="s">
        <v>2240</v>
      </c>
      <c r="B12" s="25">
        <v>0</v>
      </c>
      <c r="C12" s="8"/>
      <c r="D12" s="41"/>
    </row>
    <row r="13" s="40" customFormat="1" ht="16.95" customHeight="1" spans="1:4">
      <c r="A13" s="8" t="s">
        <v>1927</v>
      </c>
      <c r="B13" s="6">
        <f t="shared" ref="B13:B16" si="0">B14</f>
        <v>0</v>
      </c>
      <c r="C13" s="8" t="s">
        <v>1996</v>
      </c>
      <c r="D13" s="6">
        <f>D14</f>
        <v>84510</v>
      </c>
    </row>
    <row r="14" s="40" customFormat="1" ht="17.25" customHeight="1" spans="1:4">
      <c r="A14" s="8" t="s">
        <v>2241</v>
      </c>
      <c r="B14" s="6">
        <f t="shared" si="0"/>
        <v>0</v>
      </c>
      <c r="C14" s="8" t="s">
        <v>2242</v>
      </c>
      <c r="D14" s="25">
        <v>84510</v>
      </c>
    </row>
    <row r="15" s="40" customFormat="1" ht="17.25" customHeight="1" spans="1:4">
      <c r="A15" s="8" t="s">
        <v>2243</v>
      </c>
      <c r="B15" s="25">
        <v>0</v>
      </c>
      <c r="C15" s="8"/>
      <c r="D15" s="42"/>
    </row>
    <row r="16" s="40" customFormat="1" ht="17.25" customHeight="1" spans="1:4">
      <c r="A16" s="8" t="s">
        <v>1928</v>
      </c>
      <c r="B16" s="6">
        <f t="shared" si="0"/>
        <v>84510</v>
      </c>
      <c r="C16" s="8" t="s">
        <v>1997</v>
      </c>
      <c r="D16" s="7">
        <v>0</v>
      </c>
    </row>
    <row r="17" s="40" customFormat="1" ht="17.25" customHeight="1" spans="1:4">
      <c r="A17" s="8" t="s">
        <v>2244</v>
      </c>
      <c r="B17" s="7">
        <v>84510</v>
      </c>
      <c r="C17" s="8"/>
      <c r="D17" s="43"/>
    </row>
    <row r="18" s="40" customFormat="1" ht="17.25" customHeight="1" spans="1:4">
      <c r="A18" s="8" t="s">
        <v>2245</v>
      </c>
      <c r="B18" s="7">
        <v>0</v>
      </c>
      <c r="C18" s="8" t="s">
        <v>2246</v>
      </c>
      <c r="D18" s="7">
        <v>0</v>
      </c>
    </row>
    <row r="19" s="40" customFormat="1" ht="17.25" customHeight="1" spans="1:4">
      <c r="A19" s="8" t="s">
        <v>2247</v>
      </c>
      <c r="B19" s="7">
        <v>0</v>
      </c>
      <c r="C19" s="8" t="s">
        <v>2248</v>
      </c>
      <c r="D19" s="7">
        <v>0</v>
      </c>
    </row>
    <row r="20" s="40" customFormat="1" ht="17.25" customHeight="1" spans="1:4">
      <c r="A20" s="8"/>
      <c r="B20" s="26"/>
      <c r="C20" s="24" t="s">
        <v>2249</v>
      </c>
      <c r="D20" s="6">
        <f>'[1]L06'!Z6</f>
        <v>0</v>
      </c>
    </row>
    <row r="21" s="40" customFormat="1" ht="17.25" customHeight="1" spans="1:4">
      <c r="A21" s="8"/>
      <c r="B21" s="26"/>
      <c r="C21" s="8" t="s">
        <v>2250</v>
      </c>
      <c r="D21" s="6">
        <f>B22-D4-D5-D6-D9-D13-D16-D18-D19-D20</f>
        <v>1176</v>
      </c>
    </row>
    <row r="22" s="40" customFormat="1" ht="17.25" customHeight="1" spans="1:4">
      <c r="A22" s="2" t="s">
        <v>2251</v>
      </c>
      <c r="B22" s="6">
        <f>SUM(B4:B9,B13,B16,B18:B19)</f>
        <v>118118</v>
      </c>
      <c r="C22" s="2" t="s">
        <v>2252</v>
      </c>
      <c r="D22" s="6">
        <f>SUM(D4:D6,D9,D13,D16,D18:D21)</f>
        <v>118118</v>
      </c>
    </row>
  </sheetData>
  <mergeCells count="2">
    <mergeCell ref="A1:D1"/>
    <mergeCell ref="A2:D2"/>
  </mergeCells>
  <pageMargins left="0.75" right="0.75" top="1" bottom="1" header="0.511805555555556" footer="0.511805555555556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workbookViewId="0">
      <selection activeCell="B19" sqref="B19"/>
    </sheetView>
  </sheetViews>
  <sheetFormatPr defaultColWidth="9" defaultRowHeight="13.5" outlineLevelRow="4" outlineLevelCol="7"/>
  <cols>
    <col min="1" max="1" width="22.375" style="27" customWidth="1"/>
    <col min="2" max="3" width="42.625" style="27" customWidth="1"/>
    <col min="4" max="4" width="9.125" style="27" hidden="1" customWidth="1"/>
    <col min="5" max="8" width="9" style="27" hidden="1" customWidth="1"/>
    <col min="9" max="16384" width="9" style="27"/>
  </cols>
  <sheetData>
    <row r="1" s="27" customFormat="1" ht="45" customHeight="1" spans="1:4">
      <c r="A1" s="28" t="s">
        <v>2253</v>
      </c>
      <c r="B1" s="28"/>
      <c r="C1" s="28"/>
      <c r="D1" s="29"/>
    </row>
    <row r="2" s="27" customFormat="1" ht="21" customHeight="1" spans="3:4">
      <c r="C2" s="30" t="s">
        <v>10</v>
      </c>
      <c r="D2" s="30"/>
    </row>
    <row r="3" s="27" customFormat="1" ht="40.5" customHeight="1" spans="1:4">
      <c r="A3" s="31" t="s">
        <v>1911</v>
      </c>
      <c r="B3" s="32" t="s">
        <v>1912</v>
      </c>
      <c r="C3" s="33" t="s">
        <v>1913</v>
      </c>
      <c r="D3" s="34"/>
    </row>
    <row r="4" s="27" customFormat="1" ht="21" customHeight="1" spans="1:4">
      <c r="A4" s="35"/>
      <c r="B4" s="33" t="s">
        <v>2254</v>
      </c>
      <c r="C4" s="33" t="s">
        <v>2254</v>
      </c>
      <c r="D4" s="34"/>
    </row>
    <row r="5" s="27" customFormat="1" ht="54" customHeight="1" spans="1:8">
      <c r="A5" s="36" t="s">
        <v>1915</v>
      </c>
      <c r="B5" s="37">
        <v>377000</v>
      </c>
      <c r="C5" s="37">
        <v>377010</v>
      </c>
      <c r="D5" s="38">
        <v>0</v>
      </c>
      <c r="E5" s="39">
        <v>39000</v>
      </c>
      <c r="F5" s="27">
        <v>746524.5</v>
      </c>
      <c r="G5" s="27">
        <v>369514.5</v>
      </c>
      <c r="H5" s="27">
        <v>377010</v>
      </c>
    </row>
  </sheetData>
  <mergeCells count="2">
    <mergeCell ref="A1:C1"/>
    <mergeCell ref="A3:A4"/>
  </mergeCells>
  <pageMargins left="0.75" right="0.75" top="1" bottom="1" header="0.511805555555556" footer="0.511805555555556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1"/>
  <sheetViews>
    <sheetView workbookViewId="0">
      <selection activeCell="D6" sqref="D6"/>
    </sheetView>
  </sheetViews>
  <sheetFormatPr defaultColWidth="9" defaultRowHeight="14.25"/>
  <cols>
    <col min="1" max="1" width="14.625" style="15" customWidth="1"/>
    <col min="2" max="2" width="134.5" style="14" customWidth="1"/>
    <col min="3" max="16384" width="9" style="14"/>
  </cols>
  <sheetData>
    <row r="1" s="14" customFormat="1" ht="147" customHeight="1" spans="1:21">
      <c r="A1" s="16" t="s">
        <v>2255</v>
      </c>
      <c r="B1" s="17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</row>
    <row r="2" s="14" customFormat="1" ht="52" customHeight="1" spans="1:21">
      <c r="A2" s="19">
        <v>1</v>
      </c>
      <c r="B2" s="20" t="s">
        <v>2256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</row>
    <row r="3" s="14" customFormat="1" ht="52" customHeight="1" spans="1:21">
      <c r="A3" s="19">
        <v>2</v>
      </c>
      <c r="B3" s="20" t="s">
        <v>2257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</row>
    <row r="4" s="14" customFormat="1" ht="16.5" spans="1:21">
      <c r="A4" s="15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</row>
    <row r="5" s="14" customFormat="1" ht="16.5" spans="1:21">
      <c r="A5" s="15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</row>
    <row r="6" s="14" customFormat="1" ht="16.5" spans="1:21">
      <c r="A6" s="15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="14" customFormat="1" ht="16.5" spans="1:21">
      <c r="A7" s="15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</row>
    <row r="8" s="14" customFormat="1" ht="16.5" spans="1:21">
      <c r="A8" s="15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</row>
    <row r="9" s="14" customFormat="1" ht="16.5" spans="1:21">
      <c r="A9" s="15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</row>
    <row r="10" s="14" customFormat="1" ht="16.5" spans="1:21">
      <c r="A10" s="15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</row>
    <row r="11" s="14" customFormat="1" ht="16.5" spans="1:21">
      <c r="A11" s="15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</row>
    <row r="12" s="14" customFormat="1" ht="16.5" spans="1:21">
      <c r="A12" s="15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</row>
    <row r="13" s="14" customFormat="1" ht="16.5" spans="1:21">
      <c r="A13" s="15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</row>
    <row r="14" s="14" customFormat="1" ht="16.5" spans="1:21">
      <c r="A14" s="15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</row>
    <row r="15" s="14" customFormat="1" ht="16.5" spans="1:21">
      <c r="A15" s="15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</row>
    <row r="16" s="14" customFormat="1" ht="16.5" spans="1:21">
      <c r="A16" s="15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</row>
    <row r="17" s="14" customFormat="1" ht="16.5" spans="1:21">
      <c r="A17" s="15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</row>
    <row r="18" s="14" customFormat="1" ht="16.5" spans="1:21">
      <c r="A18" s="15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</row>
    <row r="19" s="14" customFormat="1" ht="16.5" spans="1:21">
      <c r="A19" s="15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</row>
    <row r="20" s="14" customFormat="1" ht="16.5" spans="1:21">
      <c r="A20" s="15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</row>
    <row r="21" s="14" customFormat="1" ht="16.5" spans="1:21">
      <c r="A21" s="15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</row>
    <row r="22" s="14" customFormat="1" ht="16.5" spans="1:21">
      <c r="A22" s="15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</row>
    <row r="23" s="14" customFormat="1" ht="16.5" spans="1:21">
      <c r="A23" s="15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</row>
    <row r="24" s="14" customFormat="1" ht="16.5" spans="1:21">
      <c r="A24" s="15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</row>
    <row r="25" s="14" customFormat="1" ht="16.5" spans="1:21">
      <c r="A25" s="15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</row>
    <row r="26" s="14" customFormat="1" ht="16.5" spans="1:21">
      <c r="A26" s="15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</row>
    <row r="27" s="14" customFormat="1" ht="16.5" spans="1:21">
      <c r="A27" s="15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</row>
    <row r="28" s="14" customFormat="1" ht="16.5" spans="1:21">
      <c r="A28" s="15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</row>
    <row r="29" s="14" customFormat="1" ht="16.5" spans="1:21">
      <c r="A29" s="15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</row>
    <row r="30" s="14" customFormat="1" ht="16.5" spans="1:21">
      <c r="A30" s="15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</row>
    <row r="31" s="14" customFormat="1" ht="16.5" spans="1:21">
      <c r="A31" s="15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</row>
  </sheetData>
  <mergeCells count="1">
    <mergeCell ref="A1:B1"/>
  </mergeCell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"/>
  <sheetViews>
    <sheetView workbookViewId="0">
      <selection activeCell="G25" sqref="G25"/>
    </sheetView>
  </sheetViews>
  <sheetFormatPr defaultColWidth="9" defaultRowHeight="13.5" outlineLevelCol="1"/>
  <cols>
    <col min="1" max="1" width="58.125" customWidth="1"/>
    <col min="2" max="2" width="22.5" customWidth="1"/>
  </cols>
  <sheetData>
    <row r="1" ht="34" customHeight="1" spans="1:2">
      <c r="A1" s="1" t="s">
        <v>2258</v>
      </c>
      <c r="B1" s="1"/>
    </row>
    <row r="2" spans="1:2">
      <c r="A2" s="10" t="s">
        <v>10</v>
      </c>
      <c r="B2" s="10"/>
    </row>
    <row r="3" spans="1:2">
      <c r="A3" s="23" t="s">
        <v>11</v>
      </c>
      <c r="B3" s="23" t="s">
        <v>69</v>
      </c>
    </row>
    <row r="4" spans="1:2">
      <c r="A4" s="24" t="s">
        <v>2259</v>
      </c>
      <c r="B4" s="6">
        <f>'[1]L10'!E5</f>
        <v>0</v>
      </c>
    </row>
    <row r="5" spans="1:2">
      <c r="A5" s="24" t="s">
        <v>2260</v>
      </c>
      <c r="B5" s="7">
        <v>0</v>
      </c>
    </row>
    <row r="6" spans="1:2">
      <c r="A6" s="8" t="s">
        <v>2261</v>
      </c>
      <c r="B6" s="25">
        <v>0</v>
      </c>
    </row>
    <row r="7" spans="1:2">
      <c r="A7" s="24" t="s">
        <v>2262</v>
      </c>
      <c r="B7" s="7">
        <v>0</v>
      </c>
    </row>
    <row r="8" spans="1:2">
      <c r="A8" s="24"/>
      <c r="B8" s="26"/>
    </row>
    <row r="9" spans="1:2">
      <c r="A9" s="23" t="s">
        <v>2263</v>
      </c>
      <c r="B9" s="6">
        <f>B4+B5+B6+B7</f>
        <v>0</v>
      </c>
    </row>
  </sheetData>
  <mergeCells count="2">
    <mergeCell ref="A1:B1"/>
    <mergeCell ref="A2:B2"/>
  </mergeCells>
  <pageMargins left="0.75" right="0.75" top="1" bottom="1" header="0.511805555555556" footer="0.511805555555556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"/>
  <sheetViews>
    <sheetView workbookViewId="0">
      <selection activeCell="H23" sqref="H23"/>
    </sheetView>
  </sheetViews>
  <sheetFormatPr defaultColWidth="9" defaultRowHeight="13.5" outlineLevelCol="1"/>
  <cols>
    <col min="1" max="1" width="62.875" customWidth="1"/>
    <col min="2" max="2" width="18.25" customWidth="1"/>
  </cols>
  <sheetData>
    <row r="1" ht="34" customHeight="1" spans="1:2">
      <c r="A1" s="21" t="s">
        <v>2264</v>
      </c>
      <c r="B1" s="21"/>
    </row>
    <row r="2" spans="1:2">
      <c r="A2" s="22" t="s">
        <v>10</v>
      </c>
      <c r="B2" s="22"/>
    </row>
    <row r="3" spans="1:2">
      <c r="A3" s="23" t="s">
        <v>11</v>
      </c>
      <c r="B3" s="23" t="s">
        <v>69</v>
      </c>
    </row>
    <row r="4" spans="1:2">
      <c r="A4" s="24" t="s">
        <v>2265</v>
      </c>
      <c r="B4" s="6">
        <f>'[1]L10'!J5</f>
        <v>0</v>
      </c>
    </row>
    <row r="5" spans="1:2">
      <c r="A5" s="24" t="s">
        <v>2266</v>
      </c>
      <c r="B5" s="7">
        <v>0</v>
      </c>
    </row>
    <row r="6" spans="1:2">
      <c r="A6" s="8" t="s">
        <v>2267</v>
      </c>
      <c r="B6" s="25">
        <v>0</v>
      </c>
    </row>
    <row r="7" spans="1:2">
      <c r="A7" s="24" t="s">
        <v>2268</v>
      </c>
      <c r="B7" s="7">
        <v>0</v>
      </c>
    </row>
    <row r="8" spans="1:2">
      <c r="A8" s="8" t="s">
        <v>2269</v>
      </c>
      <c r="B8" s="6">
        <v>0</v>
      </c>
    </row>
    <row r="9" spans="1:2">
      <c r="A9" s="23" t="s">
        <v>2270</v>
      </c>
      <c r="B9" s="6">
        <v>0</v>
      </c>
    </row>
  </sheetData>
  <mergeCells count="2">
    <mergeCell ref="A1:B1"/>
    <mergeCell ref="A2:B2"/>
  </mergeCells>
  <pageMargins left="0.75" right="0.75" top="1" bottom="1" header="0.511805555555556" footer="0.511805555555556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3"/>
  <sheetViews>
    <sheetView workbookViewId="0">
      <selection activeCell="B10" sqref="B10"/>
    </sheetView>
  </sheetViews>
  <sheetFormatPr defaultColWidth="9" defaultRowHeight="14.25"/>
  <cols>
    <col min="1" max="1" width="14.625" style="15" customWidth="1"/>
    <col min="2" max="2" width="134.5" style="14" customWidth="1"/>
    <col min="3" max="16384" width="9" style="14"/>
  </cols>
  <sheetData>
    <row r="1" s="14" customFormat="1" ht="147" customHeight="1" spans="1:21">
      <c r="A1" s="16" t="s">
        <v>2271</v>
      </c>
      <c r="B1" s="17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</row>
    <row r="2" s="14" customFormat="1" ht="52" customHeight="1" spans="1:21">
      <c r="A2" s="19">
        <v>1</v>
      </c>
      <c r="B2" s="20" t="s">
        <v>2272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</row>
    <row r="3" s="14" customFormat="1" ht="52" customHeight="1" spans="1:21">
      <c r="A3" s="19">
        <v>2</v>
      </c>
      <c r="B3" s="20" t="s">
        <v>2273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</row>
    <row r="4" s="14" customFormat="1" ht="52" customHeight="1" spans="1:21">
      <c r="A4" s="19">
        <v>3</v>
      </c>
      <c r="B4" s="20" t="s">
        <v>2274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</row>
    <row r="5" s="14" customFormat="1" ht="52" customHeight="1" spans="1:21">
      <c r="A5" s="19">
        <v>4</v>
      </c>
      <c r="B5" s="20" t="s">
        <v>2275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</row>
    <row r="6" s="14" customFormat="1" ht="16.5" spans="1:21">
      <c r="A6" s="15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="14" customFormat="1" ht="16.5" spans="1:21">
      <c r="A7" s="15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</row>
    <row r="8" s="14" customFormat="1" ht="16.5" spans="1:21">
      <c r="A8" s="15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</row>
    <row r="9" s="14" customFormat="1" ht="16.5" spans="1:21">
      <c r="A9" s="15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</row>
    <row r="10" s="14" customFormat="1" ht="16.5" spans="1:21">
      <c r="A10" s="15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</row>
    <row r="11" s="14" customFormat="1" ht="16.5" spans="1:21">
      <c r="A11" s="15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</row>
    <row r="12" s="14" customFormat="1" ht="16.5" spans="1:21">
      <c r="A12" s="15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</row>
    <row r="13" s="14" customFormat="1" ht="16.5" spans="1:21">
      <c r="A13" s="15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</row>
    <row r="14" s="14" customFormat="1" ht="16.5" spans="1:21">
      <c r="A14" s="15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</row>
    <row r="15" s="14" customFormat="1" ht="16.5" spans="1:21">
      <c r="A15" s="15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</row>
    <row r="16" s="14" customFormat="1" ht="16.5" spans="1:21">
      <c r="A16" s="15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</row>
    <row r="17" s="14" customFormat="1" ht="16.5" spans="1:21">
      <c r="A17" s="15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</row>
    <row r="18" s="14" customFormat="1" ht="16.5" spans="1:21">
      <c r="A18" s="15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</row>
    <row r="19" s="14" customFormat="1" ht="16.5" spans="1:21">
      <c r="A19" s="15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</row>
    <row r="20" s="14" customFormat="1" ht="16.5" spans="1:21">
      <c r="A20" s="15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</row>
    <row r="21" s="14" customFormat="1" ht="16.5" spans="1:21">
      <c r="A21" s="15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</row>
    <row r="22" s="14" customFormat="1" ht="16.5" spans="1:21">
      <c r="A22" s="15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</row>
    <row r="23" s="14" customFormat="1" ht="16.5" spans="1:21">
      <c r="A23" s="15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</row>
    <row r="24" s="14" customFormat="1" ht="16.5" spans="1:21">
      <c r="A24" s="15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</row>
    <row r="25" s="14" customFormat="1" ht="16.5" spans="1:21">
      <c r="A25" s="15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</row>
    <row r="26" s="14" customFormat="1" ht="16.5" spans="1:21">
      <c r="A26" s="15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</row>
    <row r="27" s="14" customFormat="1" ht="16.5" spans="1:21">
      <c r="A27" s="15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</row>
    <row r="28" s="14" customFormat="1" ht="16.5" spans="1:21">
      <c r="A28" s="15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</row>
    <row r="29" s="14" customFormat="1" ht="16.5" spans="1:21">
      <c r="A29" s="15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</row>
    <row r="30" s="14" customFormat="1" ht="16.5" spans="1:21">
      <c r="A30" s="15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</row>
    <row r="31" s="14" customFormat="1" ht="16.5" spans="1:21">
      <c r="A31" s="15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</row>
    <row r="32" s="14" customFormat="1" ht="16.5" spans="1:21">
      <c r="A32" s="15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</row>
    <row r="33" s="14" customFormat="1" ht="16.5" spans="1:21">
      <c r="A33" s="15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</row>
  </sheetData>
  <mergeCells count="1">
    <mergeCell ref="A1:B1"/>
  </mergeCells>
  <pageMargins left="0.75" right="0.75" top="1" bottom="1" header="0.511805555555556" footer="0.511805555555556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selection activeCell="A1" sqref="A1:J1"/>
    </sheetView>
  </sheetViews>
  <sheetFormatPr defaultColWidth="9" defaultRowHeight="13.5"/>
  <cols>
    <col min="1" max="1" width="32.375" customWidth="1"/>
    <col min="2" max="10" width="11.75" customWidth="1"/>
  </cols>
  <sheetData>
    <row r="1" ht="34" customHeight="1" spans="1:10">
      <c r="A1" s="1" t="s">
        <v>2276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10" t="s">
        <v>10</v>
      </c>
      <c r="B2" s="10"/>
      <c r="C2" s="10"/>
      <c r="D2" s="10"/>
      <c r="E2" s="10"/>
      <c r="F2" s="10"/>
      <c r="G2" s="10"/>
      <c r="H2" s="10"/>
      <c r="I2" s="10"/>
      <c r="J2" s="10"/>
    </row>
    <row r="3" ht="36" spans="1:10">
      <c r="A3" s="2" t="s">
        <v>2277</v>
      </c>
      <c r="B3" s="2" t="s">
        <v>1166</v>
      </c>
      <c r="C3" s="3" t="s">
        <v>2278</v>
      </c>
      <c r="D3" s="4" t="s">
        <v>2279</v>
      </c>
      <c r="E3" s="4" t="s">
        <v>2280</v>
      </c>
      <c r="F3" s="4" t="s">
        <v>2281</v>
      </c>
      <c r="G3" s="4" t="s">
        <v>2282</v>
      </c>
      <c r="H3" s="4" t="s">
        <v>2283</v>
      </c>
      <c r="I3" s="4" t="s">
        <v>2284</v>
      </c>
      <c r="J3" s="4" t="s">
        <v>2285</v>
      </c>
    </row>
    <row r="4" spans="1:10">
      <c r="A4" s="5" t="s">
        <v>2286</v>
      </c>
      <c r="B4" s="11">
        <f t="shared" ref="B4:B9" si="0">SUM(C4:J4)</f>
        <v>49650</v>
      </c>
      <c r="C4" s="7">
        <v>0</v>
      </c>
      <c r="D4" s="12">
        <v>4759</v>
      </c>
      <c r="E4" s="7">
        <v>25612</v>
      </c>
      <c r="F4" s="7">
        <v>7972</v>
      </c>
      <c r="G4" s="7">
        <v>9690</v>
      </c>
      <c r="H4" s="7">
        <v>498</v>
      </c>
      <c r="I4" s="7">
        <v>856</v>
      </c>
      <c r="J4" s="7">
        <v>263</v>
      </c>
    </row>
    <row r="5" spans="1:10">
      <c r="A5" s="8" t="s">
        <v>2287</v>
      </c>
      <c r="B5" s="6">
        <f t="shared" si="0"/>
        <v>17852</v>
      </c>
      <c r="C5" s="13">
        <v>0</v>
      </c>
      <c r="D5" s="7">
        <v>694</v>
      </c>
      <c r="E5" s="7">
        <v>5564</v>
      </c>
      <c r="F5" s="7">
        <v>7905</v>
      </c>
      <c r="G5" s="7">
        <v>2113</v>
      </c>
      <c r="H5" s="7">
        <v>492</v>
      </c>
      <c r="I5" s="7">
        <v>823</v>
      </c>
      <c r="J5" s="7">
        <v>261</v>
      </c>
    </row>
    <row r="6" spans="1:10">
      <c r="A6" s="8" t="s">
        <v>2288</v>
      </c>
      <c r="B6" s="6">
        <f t="shared" si="0"/>
        <v>195</v>
      </c>
      <c r="C6" s="7">
        <v>0</v>
      </c>
      <c r="D6" s="7">
        <v>0</v>
      </c>
      <c r="E6" s="7">
        <v>27</v>
      </c>
      <c r="F6" s="7">
        <v>66</v>
      </c>
      <c r="G6" s="7">
        <v>66</v>
      </c>
      <c r="H6" s="7">
        <v>6</v>
      </c>
      <c r="I6" s="7">
        <v>28</v>
      </c>
      <c r="J6" s="7">
        <v>2</v>
      </c>
    </row>
    <row r="7" spans="1:10">
      <c r="A7" s="8" t="s">
        <v>2289</v>
      </c>
      <c r="B7" s="6">
        <f t="shared" si="0"/>
        <v>28055</v>
      </c>
      <c r="C7" s="7">
        <v>0</v>
      </c>
      <c r="D7" s="7">
        <v>4060</v>
      </c>
      <c r="E7" s="7">
        <v>16484</v>
      </c>
      <c r="F7" s="7">
        <v>0</v>
      </c>
      <c r="G7" s="7">
        <v>7511</v>
      </c>
      <c r="H7" s="7">
        <v>0</v>
      </c>
      <c r="I7" s="7">
        <v>0</v>
      </c>
      <c r="J7" s="7">
        <v>0</v>
      </c>
    </row>
    <row r="8" spans="1:10">
      <c r="A8" s="8" t="s">
        <v>2290</v>
      </c>
      <c r="B8" s="6">
        <f t="shared" si="0"/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</row>
    <row r="9" spans="1:10">
      <c r="A9" s="8" t="s">
        <v>2291</v>
      </c>
      <c r="B9" s="6">
        <f t="shared" si="0"/>
        <v>3548</v>
      </c>
      <c r="C9" s="7">
        <v>0</v>
      </c>
      <c r="D9" s="7">
        <v>5</v>
      </c>
      <c r="E9" s="7">
        <v>3537</v>
      </c>
      <c r="F9" s="7">
        <v>1</v>
      </c>
      <c r="G9" s="7">
        <v>0</v>
      </c>
      <c r="H9" s="7">
        <v>0</v>
      </c>
      <c r="I9" s="7">
        <v>5</v>
      </c>
      <c r="J9" s="7">
        <v>0</v>
      </c>
    </row>
  </sheetData>
  <mergeCells count="2">
    <mergeCell ref="A1:J1"/>
    <mergeCell ref="A2:J2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8"/>
  <sheetViews>
    <sheetView workbookViewId="0">
      <selection activeCell="F26" sqref="F26"/>
    </sheetView>
  </sheetViews>
  <sheetFormatPr defaultColWidth="9" defaultRowHeight="13.5" outlineLevelCol="3"/>
  <cols>
    <col min="1" max="1" width="61.625" customWidth="1"/>
    <col min="2" max="3" width="19" customWidth="1"/>
  </cols>
  <sheetData>
    <row r="1" ht="39" customHeight="1" spans="1:4">
      <c r="A1" s="28" t="s">
        <v>9</v>
      </c>
      <c r="B1" s="28"/>
      <c r="C1" s="28"/>
      <c r="D1" s="125"/>
    </row>
    <row r="2" spans="1:3">
      <c r="A2" s="9" t="s">
        <v>10</v>
      </c>
      <c r="B2" s="9"/>
      <c r="C2" s="9"/>
    </row>
    <row r="3" spans="1:3">
      <c r="A3" s="33" t="s">
        <v>11</v>
      </c>
      <c r="B3" s="33" t="s">
        <v>12</v>
      </c>
      <c r="C3" s="33" t="s">
        <v>13</v>
      </c>
    </row>
    <row r="4" spans="1:3">
      <c r="A4" s="123" t="s">
        <v>14</v>
      </c>
      <c r="B4" s="122">
        <v>50666</v>
      </c>
      <c r="C4" s="122">
        <v>28665</v>
      </c>
    </row>
    <row r="5" spans="1:3">
      <c r="A5" s="123" t="s">
        <v>15</v>
      </c>
      <c r="B5" s="122">
        <v>9621</v>
      </c>
      <c r="C5" s="122">
        <v>6908</v>
      </c>
    </row>
    <row r="6" spans="1:3">
      <c r="A6" s="123" t="s">
        <v>16</v>
      </c>
      <c r="B6" s="122">
        <v>6066</v>
      </c>
      <c r="C6" s="122">
        <v>3483</v>
      </c>
    </row>
    <row r="7" spans="1:3">
      <c r="A7" s="123" t="s">
        <v>17</v>
      </c>
      <c r="B7" s="122">
        <v>2307</v>
      </c>
      <c r="C7" s="122">
        <v>1190</v>
      </c>
    </row>
    <row r="8" spans="1:3">
      <c r="A8" s="123" t="s">
        <v>18</v>
      </c>
      <c r="B8" s="122">
        <v>0</v>
      </c>
      <c r="C8" s="122">
        <v>0</v>
      </c>
    </row>
    <row r="9" spans="1:3">
      <c r="A9" s="123" t="s">
        <v>19</v>
      </c>
      <c r="B9" s="122">
        <v>1363</v>
      </c>
      <c r="C9" s="122">
        <v>931</v>
      </c>
    </row>
    <row r="10" spans="1:3">
      <c r="A10" s="123" t="s">
        <v>20</v>
      </c>
      <c r="B10" s="122">
        <v>0</v>
      </c>
      <c r="C10" s="122">
        <v>0</v>
      </c>
    </row>
    <row r="11" spans="1:3">
      <c r="A11" s="123" t="s">
        <v>21</v>
      </c>
      <c r="B11" s="122">
        <v>2717</v>
      </c>
      <c r="C11" s="122">
        <v>1103</v>
      </c>
    </row>
    <row r="12" spans="1:3">
      <c r="A12" s="123" t="s">
        <v>22</v>
      </c>
      <c r="B12" s="122">
        <v>1327</v>
      </c>
      <c r="C12" s="122">
        <v>939</v>
      </c>
    </row>
    <row r="13" spans="1:3">
      <c r="A13" s="123" t="s">
        <v>23</v>
      </c>
      <c r="B13" s="122">
        <v>669</v>
      </c>
      <c r="C13" s="122">
        <v>454</v>
      </c>
    </row>
    <row r="14" spans="1:3">
      <c r="A14" s="123" t="s">
        <v>24</v>
      </c>
      <c r="B14" s="122">
        <v>2586</v>
      </c>
      <c r="C14" s="122">
        <v>1923</v>
      </c>
    </row>
    <row r="15" spans="1:3">
      <c r="A15" s="123" t="s">
        <v>25</v>
      </c>
      <c r="B15" s="122">
        <v>1791</v>
      </c>
      <c r="C15" s="122">
        <v>845</v>
      </c>
    </row>
    <row r="16" spans="1:3">
      <c r="A16" s="123" t="s">
        <v>26</v>
      </c>
      <c r="B16" s="122">
        <v>1055</v>
      </c>
      <c r="C16" s="122">
        <v>267</v>
      </c>
    </row>
    <row r="17" spans="1:3">
      <c r="A17" s="123" t="s">
        <v>27</v>
      </c>
      <c r="B17" s="122">
        <v>9729</v>
      </c>
      <c r="C17" s="122">
        <v>4415</v>
      </c>
    </row>
    <row r="18" spans="1:3">
      <c r="A18" s="123" t="s">
        <v>28</v>
      </c>
      <c r="B18" s="122">
        <v>11435</v>
      </c>
      <c r="C18" s="122">
        <v>6207</v>
      </c>
    </row>
    <row r="19" spans="1:3">
      <c r="A19" s="123" t="s">
        <v>29</v>
      </c>
      <c r="B19" s="122">
        <v>0</v>
      </c>
      <c r="C19" s="122">
        <v>0</v>
      </c>
    </row>
    <row r="20" spans="1:3">
      <c r="A20" s="123" t="s">
        <v>30</v>
      </c>
      <c r="B20" s="122">
        <v>0</v>
      </c>
      <c r="C20" s="122">
        <v>0</v>
      </c>
    </row>
    <row r="21" spans="1:3">
      <c r="A21" s="123" t="s">
        <v>31</v>
      </c>
      <c r="B21" s="122">
        <v>42503</v>
      </c>
      <c r="C21" s="122">
        <v>31420</v>
      </c>
    </row>
    <row r="22" spans="1:3">
      <c r="A22" s="123" t="s">
        <v>32</v>
      </c>
      <c r="B22" s="122">
        <v>2458</v>
      </c>
      <c r="C22" s="122">
        <v>1518</v>
      </c>
    </row>
    <row r="23" spans="1:3">
      <c r="A23" s="123" t="s">
        <v>33</v>
      </c>
      <c r="B23" s="122">
        <v>22365</v>
      </c>
      <c r="C23" s="122">
        <v>19880</v>
      </c>
    </row>
    <row r="24" spans="1:3">
      <c r="A24" s="123" t="s">
        <v>34</v>
      </c>
      <c r="B24" s="122">
        <v>2227</v>
      </c>
      <c r="C24" s="122">
        <v>2085</v>
      </c>
    </row>
    <row r="25" spans="1:3">
      <c r="A25" s="123" t="s">
        <v>35</v>
      </c>
      <c r="B25" s="122">
        <v>8770</v>
      </c>
      <c r="C25" s="122">
        <v>7850</v>
      </c>
    </row>
    <row r="26" spans="1:3">
      <c r="A26" s="123" t="s">
        <v>36</v>
      </c>
      <c r="B26" s="122">
        <v>6481</v>
      </c>
      <c r="C26" s="122">
        <v>87</v>
      </c>
    </row>
    <row r="27" spans="1:3">
      <c r="A27" s="123" t="s">
        <v>37</v>
      </c>
      <c r="B27" s="122">
        <v>202</v>
      </c>
      <c r="C27" s="122">
        <v>0</v>
      </c>
    </row>
    <row r="28" s="124" customFormat="1" spans="1:3">
      <c r="A28" s="126" t="s">
        <v>38</v>
      </c>
      <c r="B28" s="120">
        <v>93169</v>
      </c>
      <c r="C28" s="120">
        <v>60085</v>
      </c>
    </row>
  </sheetData>
  <mergeCells count="2">
    <mergeCell ref="A1:C1"/>
    <mergeCell ref="A2:C2"/>
  </mergeCells>
  <pageMargins left="0.75" right="0.75" top="1" bottom="1" header="0.511805555555556" footer="0.511805555555556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selection activeCell="A1" sqref="A1:J1"/>
    </sheetView>
  </sheetViews>
  <sheetFormatPr defaultColWidth="9" defaultRowHeight="13.5"/>
  <cols>
    <col min="1" max="1" width="28.75" customWidth="1"/>
    <col min="2" max="10" width="12.375" customWidth="1"/>
  </cols>
  <sheetData>
    <row r="1" ht="35" customHeight="1" spans="1:10">
      <c r="A1" s="1" t="s">
        <v>2292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10" t="s">
        <v>10</v>
      </c>
      <c r="B2" s="10"/>
      <c r="C2" s="10"/>
      <c r="D2" s="10"/>
      <c r="E2" s="10"/>
      <c r="F2" s="10"/>
      <c r="G2" s="10"/>
      <c r="H2" s="10"/>
      <c r="I2" s="10"/>
      <c r="J2" s="10"/>
    </row>
    <row r="3" ht="24" spans="1:10">
      <c r="A3" s="2" t="s">
        <v>2277</v>
      </c>
      <c r="B3" s="2" t="s">
        <v>1166</v>
      </c>
      <c r="C3" s="3" t="s">
        <v>2278</v>
      </c>
      <c r="D3" s="4" t="s">
        <v>2279</v>
      </c>
      <c r="E3" s="4" t="s">
        <v>2280</v>
      </c>
      <c r="F3" s="4" t="s">
        <v>2281</v>
      </c>
      <c r="G3" s="4" t="s">
        <v>2282</v>
      </c>
      <c r="H3" s="4" t="s">
        <v>2283</v>
      </c>
      <c r="I3" s="4" t="s">
        <v>2284</v>
      </c>
      <c r="J3" s="4" t="s">
        <v>2285</v>
      </c>
    </row>
    <row r="4" spans="1:10">
      <c r="A4" s="5" t="s">
        <v>2286</v>
      </c>
      <c r="B4" s="11">
        <f t="shared" ref="B4:B9" si="0">SUM(C4:J4)</f>
        <v>15565</v>
      </c>
      <c r="C4" s="7">
        <v>0</v>
      </c>
      <c r="D4" s="12">
        <v>0</v>
      </c>
      <c r="E4" s="7">
        <v>6100</v>
      </c>
      <c r="F4" s="7">
        <v>5821</v>
      </c>
      <c r="G4" s="7">
        <v>2183</v>
      </c>
      <c r="H4" s="7">
        <v>404</v>
      </c>
      <c r="I4" s="7">
        <v>856</v>
      </c>
      <c r="J4" s="7">
        <v>201</v>
      </c>
    </row>
    <row r="5" spans="1:10">
      <c r="A5" s="8" t="s">
        <v>2287</v>
      </c>
      <c r="B5" s="6">
        <f t="shared" si="0"/>
        <v>9795</v>
      </c>
      <c r="C5" s="13">
        <v>0</v>
      </c>
      <c r="D5" s="7">
        <v>0</v>
      </c>
      <c r="E5" s="7">
        <v>2383</v>
      </c>
      <c r="F5" s="7">
        <v>5754</v>
      </c>
      <c r="G5" s="7">
        <v>238</v>
      </c>
      <c r="H5" s="7">
        <v>398</v>
      </c>
      <c r="I5" s="7">
        <v>823</v>
      </c>
      <c r="J5" s="7">
        <v>199</v>
      </c>
    </row>
    <row r="6" spans="1:10">
      <c r="A6" s="8" t="s">
        <v>2288</v>
      </c>
      <c r="B6" s="6">
        <f t="shared" si="0"/>
        <v>167</v>
      </c>
      <c r="C6" s="7">
        <v>0</v>
      </c>
      <c r="D6" s="7">
        <v>0</v>
      </c>
      <c r="E6" s="7">
        <v>27</v>
      </c>
      <c r="F6" s="7">
        <v>66</v>
      </c>
      <c r="G6" s="7">
        <v>38</v>
      </c>
      <c r="H6" s="7">
        <v>6</v>
      </c>
      <c r="I6" s="7">
        <v>28</v>
      </c>
      <c r="J6" s="7">
        <v>2</v>
      </c>
    </row>
    <row r="7" spans="1:10">
      <c r="A7" s="8" t="s">
        <v>2289</v>
      </c>
      <c r="B7" s="6">
        <f t="shared" si="0"/>
        <v>2060</v>
      </c>
      <c r="C7" s="7">
        <v>0</v>
      </c>
      <c r="D7" s="7">
        <v>0</v>
      </c>
      <c r="E7" s="7">
        <v>153</v>
      </c>
      <c r="F7" s="7">
        <v>0</v>
      </c>
      <c r="G7" s="7">
        <v>1907</v>
      </c>
      <c r="H7" s="7">
        <v>0</v>
      </c>
      <c r="I7" s="7">
        <v>0</v>
      </c>
      <c r="J7" s="7">
        <v>0</v>
      </c>
    </row>
    <row r="8" spans="1:10">
      <c r="A8" s="8" t="s">
        <v>2290</v>
      </c>
      <c r="B8" s="6">
        <f t="shared" si="0"/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</row>
    <row r="9" spans="1:10">
      <c r="A9" s="8" t="s">
        <v>2291</v>
      </c>
      <c r="B9" s="6">
        <f t="shared" si="0"/>
        <v>3543</v>
      </c>
      <c r="C9" s="7">
        <v>0</v>
      </c>
      <c r="D9" s="7">
        <v>0</v>
      </c>
      <c r="E9" s="7">
        <v>3537</v>
      </c>
      <c r="F9" s="7">
        <v>1</v>
      </c>
      <c r="G9" s="7">
        <v>0</v>
      </c>
      <c r="H9" s="7">
        <v>0</v>
      </c>
      <c r="I9" s="7">
        <v>5</v>
      </c>
      <c r="J9" s="7">
        <v>0</v>
      </c>
    </row>
  </sheetData>
  <mergeCells count="2">
    <mergeCell ref="A1:J1"/>
    <mergeCell ref="A2:J2"/>
  </mergeCells>
  <pageMargins left="0.75" right="0.75" top="1" bottom="1" header="0.511805555555556" footer="0.511805555555556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workbookViewId="0">
      <selection activeCell="F24" sqref="F24"/>
    </sheetView>
  </sheetViews>
  <sheetFormatPr defaultColWidth="9" defaultRowHeight="13.5" outlineLevelRow="6"/>
  <cols>
    <col min="1" max="1" width="31.5" customWidth="1"/>
    <col min="2" max="10" width="12.625" customWidth="1"/>
  </cols>
  <sheetData>
    <row r="1" ht="33" customHeight="1" spans="1:10">
      <c r="A1" s="1" t="s">
        <v>2293</v>
      </c>
      <c r="B1" s="1"/>
      <c r="C1" s="1"/>
      <c r="D1" s="1"/>
      <c r="E1" s="1"/>
      <c r="F1" s="1"/>
      <c r="G1" s="1"/>
      <c r="H1" s="1"/>
      <c r="I1" s="1"/>
      <c r="J1" s="1"/>
    </row>
    <row r="2" spans="10:10">
      <c r="J2" s="9" t="s">
        <v>10</v>
      </c>
    </row>
    <row r="3" ht="24" spans="1:10">
      <c r="A3" s="2" t="s">
        <v>2277</v>
      </c>
      <c r="B3" s="2" t="s">
        <v>1166</v>
      </c>
      <c r="C3" s="3" t="s">
        <v>2278</v>
      </c>
      <c r="D3" s="4" t="s">
        <v>2279</v>
      </c>
      <c r="E3" s="4" t="s">
        <v>2280</v>
      </c>
      <c r="F3" s="4" t="s">
        <v>2281</v>
      </c>
      <c r="G3" s="4" t="s">
        <v>2282</v>
      </c>
      <c r="H3" s="4" t="s">
        <v>2283</v>
      </c>
      <c r="I3" s="4" t="s">
        <v>2284</v>
      </c>
      <c r="J3" s="4" t="s">
        <v>2285</v>
      </c>
    </row>
    <row r="4" spans="1:10">
      <c r="A4" s="5" t="s">
        <v>2294</v>
      </c>
      <c r="B4" s="6">
        <f t="shared" ref="B4:B7" si="0">SUM(C4:J4)</f>
        <v>31409</v>
      </c>
      <c r="C4" s="7">
        <v>0</v>
      </c>
      <c r="D4" s="7">
        <v>3398</v>
      </c>
      <c r="E4" s="7">
        <v>14365</v>
      </c>
      <c r="F4" s="7">
        <v>5071</v>
      </c>
      <c r="G4" s="7">
        <v>7669</v>
      </c>
      <c r="H4" s="7">
        <v>276</v>
      </c>
      <c r="I4" s="7">
        <v>346</v>
      </c>
      <c r="J4" s="7">
        <v>284</v>
      </c>
    </row>
    <row r="5" spans="1:10">
      <c r="A5" s="8" t="s">
        <v>2295</v>
      </c>
      <c r="B5" s="6">
        <f t="shared" si="0"/>
        <v>30720</v>
      </c>
      <c r="C5" s="7">
        <v>0</v>
      </c>
      <c r="D5" s="7">
        <v>3393</v>
      </c>
      <c r="E5" s="7">
        <v>14364</v>
      </c>
      <c r="F5" s="7">
        <v>5071</v>
      </c>
      <c r="G5" s="7">
        <v>6986</v>
      </c>
      <c r="H5" s="7">
        <v>276</v>
      </c>
      <c r="I5" s="7">
        <v>346</v>
      </c>
      <c r="J5" s="7">
        <v>284</v>
      </c>
    </row>
    <row r="6" spans="1:10">
      <c r="A6" s="8" t="s">
        <v>2296</v>
      </c>
      <c r="B6" s="6">
        <f t="shared" si="0"/>
        <v>0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</row>
    <row r="7" spans="1:10">
      <c r="A7" s="8" t="s">
        <v>2297</v>
      </c>
      <c r="B7" s="6">
        <f t="shared" si="0"/>
        <v>6</v>
      </c>
      <c r="C7" s="7">
        <v>0</v>
      </c>
      <c r="D7" s="7">
        <v>5</v>
      </c>
      <c r="E7" s="7">
        <v>1</v>
      </c>
      <c r="F7" s="7">
        <v>0</v>
      </c>
      <c r="G7" s="7">
        <v>0</v>
      </c>
      <c r="H7" s="7">
        <v>0</v>
      </c>
      <c r="I7" s="7">
        <v>0</v>
      </c>
      <c r="J7" s="7">
        <v>0</v>
      </c>
    </row>
  </sheetData>
  <mergeCells count="1">
    <mergeCell ref="A1:J1"/>
  </mergeCells>
  <pageMargins left="0.75" right="0.75" top="1" bottom="1" header="0.511805555555556" footer="0.511805555555556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workbookViewId="0">
      <selection activeCell="F23" sqref="F23"/>
    </sheetView>
  </sheetViews>
  <sheetFormatPr defaultColWidth="9" defaultRowHeight="13.5" outlineLevelRow="6"/>
  <cols>
    <col min="1" max="1" width="36.125" customWidth="1"/>
    <col min="2" max="10" width="13.375" customWidth="1"/>
  </cols>
  <sheetData>
    <row r="1" ht="36" customHeight="1" spans="1:10">
      <c r="A1" s="1" t="s">
        <v>2298</v>
      </c>
      <c r="B1" s="1"/>
      <c r="C1" s="1"/>
      <c r="D1" s="1"/>
      <c r="E1" s="1"/>
      <c r="F1" s="1"/>
      <c r="G1" s="1"/>
      <c r="H1" s="1"/>
      <c r="I1" s="1"/>
      <c r="J1" s="1"/>
    </row>
    <row r="2" spans="10:10">
      <c r="J2" s="9" t="s">
        <v>10</v>
      </c>
    </row>
    <row r="3" ht="24" spans="1:10">
      <c r="A3" s="2" t="s">
        <v>2277</v>
      </c>
      <c r="B3" s="2" t="s">
        <v>1166</v>
      </c>
      <c r="C3" s="3" t="s">
        <v>2278</v>
      </c>
      <c r="D3" s="4" t="s">
        <v>2279</v>
      </c>
      <c r="E3" s="4" t="s">
        <v>2280</v>
      </c>
      <c r="F3" s="4" t="s">
        <v>2281</v>
      </c>
      <c r="G3" s="4" t="s">
        <v>2282</v>
      </c>
      <c r="H3" s="4" t="s">
        <v>2283</v>
      </c>
      <c r="I3" s="4" t="s">
        <v>2284</v>
      </c>
      <c r="J3" s="4" t="s">
        <v>2285</v>
      </c>
    </row>
    <row r="4" spans="1:10">
      <c r="A4" s="5" t="s">
        <v>2294</v>
      </c>
      <c r="B4" s="6">
        <f t="shared" ref="B4:B7" si="0">SUM(C4:J4)</f>
        <v>4748</v>
      </c>
      <c r="C4" s="7">
        <v>0</v>
      </c>
      <c r="D4" s="7">
        <v>0</v>
      </c>
      <c r="E4" s="7">
        <v>378</v>
      </c>
      <c r="F4" s="7">
        <v>2957</v>
      </c>
      <c r="G4" s="7">
        <v>536</v>
      </c>
      <c r="H4" s="7">
        <v>268</v>
      </c>
      <c r="I4" s="7">
        <v>346</v>
      </c>
      <c r="J4" s="7">
        <v>263</v>
      </c>
    </row>
    <row r="5" spans="1:10">
      <c r="A5" s="8" t="s">
        <v>2295</v>
      </c>
      <c r="B5" s="6">
        <f t="shared" si="0"/>
        <v>4747</v>
      </c>
      <c r="C5" s="7">
        <v>0</v>
      </c>
      <c r="D5" s="7">
        <v>0</v>
      </c>
      <c r="E5" s="7">
        <v>377</v>
      </c>
      <c r="F5" s="7">
        <v>2957</v>
      </c>
      <c r="G5" s="7">
        <v>536</v>
      </c>
      <c r="H5" s="7">
        <v>268</v>
      </c>
      <c r="I5" s="7">
        <v>346</v>
      </c>
      <c r="J5" s="7">
        <v>263</v>
      </c>
    </row>
    <row r="6" spans="1:10">
      <c r="A6" s="8" t="s">
        <v>2296</v>
      </c>
      <c r="B6" s="6">
        <f t="shared" si="0"/>
        <v>0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</row>
    <row r="7" spans="1:10">
      <c r="A7" s="8" t="s">
        <v>2297</v>
      </c>
      <c r="B7" s="6">
        <f t="shared" si="0"/>
        <v>1</v>
      </c>
      <c r="C7" s="7">
        <v>0</v>
      </c>
      <c r="D7" s="7">
        <v>0</v>
      </c>
      <c r="E7" s="7">
        <v>1</v>
      </c>
      <c r="F7" s="7">
        <v>0</v>
      </c>
      <c r="G7" s="7">
        <v>0</v>
      </c>
      <c r="H7" s="7">
        <v>0</v>
      </c>
      <c r="I7" s="7">
        <v>0</v>
      </c>
      <c r="J7" s="7">
        <v>0</v>
      </c>
    </row>
  </sheetData>
  <mergeCells count="1">
    <mergeCell ref="A1:J1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8"/>
  <sheetViews>
    <sheetView workbookViewId="0">
      <selection activeCell="G24" sqref="G24"/>
    </sheetView>
  </sheetViews>
  <sheetFormatPr defaultColWidth="9" defaultRowHeight="13.5" outlineLevelCol="3"/>
  <cols>
    <col min="1" max="1" width="60.25" customWidth="1"/>
    <col min="2" max="3" width="20.375" customWidth="1"/>
  </cols>
  <sheetData>
    <row r="1" ht="40" customHeight="1" spans="1:4">
      <c r="A1" s="28" t="s">
        <v>39</v>
      </c>
      <c r="B1" s="28"/>
      <c r="C1" s="28"/>
      <c r="D1" s="125"/>
    </row>
    <row r="2" ht="18" customHeight="1" spans="1:4">
      <c r="A2" s="116" t="s">
        <v>40</v>
      </c>
      <c r="B2" s="116"/>
      <c r="C2" s="116"/>
      <c r="D2" s="27"/>
    </row>
    <row r="3" spans="1:3">
      <c r="A3" s="33" t="s">
        <v>11</v>
      </c>
      <c r="B3" s="33" t="s">
        <v>12</v>
      </c>
      <c r="C3" s="33" t="s">
        <v>13</v>
      </c>
    </row>
    <row r="4" spans="1:3">
      <c r="A4" s="123" t="s">
        <v>41</v>
      </c>
      <c r="B4" s="122">
        <v>18481</v>
      </c>
      <c r="C4" s="122">
        <v>8859</v>
      </c>
    </row>
    <row r="5" spans="1:3">
      <c r="A5" s="123" t="s">
        <v>42</v>
      </c>
      <c r="B5" s="122">
        <v>0</v>
      </c>
      <c r="C5" s="122">
        <v>0</v>
      </c>
    </row>
    <row r="6" spans="1:3">
      <c r="A6" s="123" t="s">
        <v>43</v>
      </c>
      <c r="B6" s="122">
        <v>0</v>
      </c>
      <c r="C6" s="122">
        <v>0</v>
      </c>
    </row>
    <row r="7" spans="1:3">
      <c r="A7" s="123" t="s">
        <v>44</v>
      </c>
      <c r="B7" s="122">
        <v>11196</v>
      </c>
      <c r="C7" s="122">
        <v>8976</v>
      </c>
    </row>
    <row r="8" spans="1:3">
      <c r="A8" s="123" t="s">
        <v>45</v>
      </c>
      <c r="B8" s="122">
        <v>47208</v>
      </c>
      <c r="C8" s="122">
        <v>16088</v>
      </c>
    </row>
    <row r="9" spans="1:3">
      <c r="A9" s="123" t="s">
        <v>46</v>
      </c>
      <c r="B9" s="122">
        <v>6472</v>
      </c>
      <c r="C9" s="122">
        <v>6127</v>
      </c>
    </row>
    <row r="10" spans="1:3">
      <c r="A10" s="123" t="s">
        <v>47</v>
      </c>
      <c r="B10" s="122">
        <v>6300</v>
      </c>
      <c r="C10" s="122">
        <v>5315</v>
      </c>
    </row>
    <row r="11" spans="1:3">
      <c r="A11" s="123" t="s">
        <v>48</v>
      </c>
      <c r="B11" s="122">
        <v>22236</v>
      </c>
      <c r="C11" s="122">
        <v>3473</v>
      </c>
    </row>
    <row r="12" spans="1:3">
      <c r="A12" s="123" t="s">
        <v>49</v>
      </c>
      <c r="B12" s="122">
        <v>15332</v>
      </c>
      <c r="C12" s="122">
        <v>3939</v>
      </c>
    </row>
    <row r="13" spans="1:3">
      <c r="A13" s="123" t="s">
        <v>50</v>
      </c>
      <c r="B13" s="122">
        <v>3553</v>
      </c>
      <c r="C13" s="122">
        <v>2929</v>
      </c>
    </row>
    <row r="14" spans="1:3">
      <c r="A14" s="123" t="s">
        <v>51</v>
      </c>
      <c r="B14" s="122">
        <v>51412</v>
      </c>
      <c r="C14" s="122">
        <v>43038</v>
      </c>
    </row>
    <row r="15" spans="1:3">
      <c r="A15" s="123" t="s">
        <v>52</v>
      </c>
      <c r="B15" s="122">
        <v>37434</v>
      </c>
      <c r="C15" s="122">
        <v>26219</v>
      </c>
    </row>
    <row r="16" spans="1:3">
      <c r="A16" s="123" t="s">
        <v>53</v>
      </c>
      <c r="B16" s="122">
        <v>902</v>
      </c>
      <c r="C16" s="122">
        <v>281</v>
      </c>
    </row>
    <row r="17" spans="1:3">
      <c r="A17" s="123" t="s">
        <v>54</v>
      </c>
      <c r="B17" s="122">
        <v>8792</v>
      </c>
      <c r="C17" s="122">
        <v>7350</v>
      </c>
    </row>
    <row r="18" spans="1:3">
      <c r="A18" s="123" t="s">
        <v>55</v>
      </c>
      <c r="B18" s="122">
        <v>11554</v>
      </c>
      <c r="C18" s="122">
        <v>11300</v>
      </c>
    </row>
    <row r="19" spans="1:3">
      <c r="A19" s="123" t="s">
        <v>56</v>
      </c>
      <c r="B19" s="122">
        <v>592</v>
      </c>
      <c r="C19" s="122">
        <v>592</v>
      </c>
    </row>
    <row r="20" spans="1:3">
      <c r="A20" s="123" t="s">
        <v>57</v>
      </c>
      <c r="B20" s="122">
        <v>0</v>
      </c>
      <c r="C20" s="122">
        <v>0</v>
      </c>
    </row>
    <row r="21" spans="1:3">
      <c r="A21" s="123" t="s">
        <v>58</v>
      </c>
      <c r="B21" s="122">
        <v>925</v>
      </c>
      <c r="C21" s="122">
        <v>269</v>
      </c>
    </row>
    <row r="22" spans="1:3">
      <c r="A22" s="123" t="s">
        <v>59</v>
      </c>
      <c r="B22" s="122">
        <v>5443</v>
      </c>
      <c r="C22" s="122">
        <v>5253</v>
      </c>
    </row>
    <row r="23" spans="1:3">
      <c r="A23" s="123" t="s">
        <v>60</v>
      </c>
      <c r="B23" s="122">
        <v>726</v>
      </c>
      <c r="C23" s="122">
        <v>525</v>
      </c>
    </row>
    <row r="24" spans="1:3">
      <c r="A24" s="123" t="s">
        <v>61</v>
      </c>
      <c r="B24" s="122">
        <v>0</v>
      </c>
      <c r="C24" s="122">
        <v>0</v>
      </c>
    </row>
    <row r="25" spans="1:3">
      <c r="A25" s="123" t="s">
        <v>62</v>
      </c>
      <c r="B25" s="122">
        <v>245</v>
      </c>
      <c r="C25" s="122">
        <v>235</v>
      </c>
    </row>
    <row r="26" spans="1:3">
      <c r="A26" s="123" t="s">
        <v>63</v>
      </c>
      <c r="B26" s="122">
        <v>2499</v>
      </c>
      <c r="C26" s="122">
        <v>2499</v>
      </c>
    </row>
    <row r="27" spans="1:3">
      <c r="A27" s="123" t="s">
        <v>64</v>
      </c>
      <c r="B27" s="122">
        <v>0</v>
      </c>
      <c r="C27" s="122">
        <v>0</v>
      </c>
    </row>
    <row r="28" s="124" customFormat="1" spans="1:3">
      <c r="A28" s="126" t="s">
        <v>65</v>
      </c>
      <c r="B28" s="120">
        <v>251302</v>
      </c>
      <c r="C28" s="120">
        <v>153267</v>
      </c>
    </row>
  </sheetData>
  <mergeCells count="2">
    <mergeCell ref="A1:C1"/>
    <mergeCell ref="A2:C2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91"/>
  <sheetViews>
    <sheetView workbookViewId="0">
      <selection activeCell="A1" sqref="$A1:$XFD1048576"/>
    </sheetView>
  </sheetViews>
  <sheetFormatPr defaultColWidth="9" defaultRowHeight="13.5" outlineLevelCol="2"/>
  <cols>
    <col min="1" max="1" width="11.5" style="113" customWidth="1"/>
    <col min="2" max="2" width="67.75" style="27" customWidth="1"/>
    <col min="3" max="3" width="29" style="114" customWidth="1"/>
    <col min="4" max="16384" width="9" style="27"/>
  </cols>
  <sheetData>
    <row r="1" s="27" customFormat="1" ht="43" customHeight="1" spans="1:3">
      <c r="A1" s="28" t="s">
        <v>66</v>
      </c>
      <c r="B1" s="28"/>
      <c r="C1" s="115"/>
    </row>
    <row r="2" s="27" customFormat="1" ht="23" customHeight="1" spans="1:3">
      <c r="A2" s="116" t="s">
        <v>10</v>
      </c>
      <c r="B2" s="116"/>
      <c r="C2" s="117"/>
    </row>
    <row r="3" s="27" customFormat="1" spans="1:3">
      <c r="A3" s="33" t="s">
        <v>67</v>
      </c>
      <c r="B3" s="33" t="s">
        <v>68</v>
      </c>
      <c r="C3" s="118" t="s">
        <v>69</v>
      </c>
    </row>
    <row r="4" s="27" customFormat="1" spans="1:3">
      <c r="A4" s="119"/>
      <c r="B4" s="120" t="s">
        <v>70</v>
      </c>
      <c r="C4" s="120">
        <v>153267</v>
      </c>
    </row>
    <row r="5" s="27" customFormat="1" spans="1:3">
      <c r="A5" s="121">
        <v>201</v>
      </c>
      <c r="B5" s="122" t="s">
        <v>71</v>
      </c>
      <c r="C5" s="122">
        <v>8859</v>
      </c>
    </row>
    <row r="6" s="27" customFormat="1" spans="1:3">
      <c r="A6" s="121">
        <v>20101</v>
      </c>
      <c r="B6" s="122" t="s">
        <v>72</v>
      </c>
      <c r="C6" s="122">
        <v>0</v>
      </c>
    </row>
    <row r="7" s="27" customFormat="1" spans="1:3">
      <c r="A7" s="121">
        <v>2010101</v>
      </c>
      <c r="B7" s="122" t="s">
        <v>73</v>
      </c>
      <c r="C7" s="122">
        <v>0</v>
      </c>
    </row>
    <row r="8" s="27" customFormat="1" spans="1:3">
      <c r="A8" s="121">
        <v>2010102</v>
      </c>
      <c r="B8" s="122" t="s">
        <v>74</v>
      </c>
      <c r="C8" s="122">
        <v>0</v>
      </c>
    </row>
    <row r="9" s="27" customFormat="1" spans="1:3">
      <c r="A9" s="121">
        <v>2010103</v>
      </c>
      <c r="B9" s="122" t="s">
        <v>75</v>
      </c>
      <c r="C9" s="122">
        <v>0</v>
      </c>
    </row>
    <row r="10" s="27" customFormat="1" spans="1:3">
      <c r="A10" s="121">
        <v>2010104</v>
      </c>
      <c r="B10" s="122" t="s">
        <v>76</v>
      </c>
      <c r="C10" s="122">
        <v>0</v>
      </c>
    </row>
    <row r="11" s="27" customFormat="1" spans="1:3">
      <c r="A11" s="121">
        <v>2010105</v>
      </c>
      <c r="B11" s="122" t="s">
        <v>77</v>
      </c>
      <c r="C11" s="122">
        <v>0</v>
      </c>
    </row>
    <row r="12" s="27" customFormat="1" spans="1:3">
      <c r="A12" s="121">
        <v>2010106</v>
      </c>
      <c r="B12" s="122" t="s">
        <v>78</v>
      </c>
      <c r="C12" s="122">
        <v>0</v>
      </c>
    </row>
    <row r="13" s="27" customFormat="1" spans="1:3">
      <c r="A13" s="121">
        <v>2010107</v>
      </c>
      <c r="B13" s="122" t="s">
        <v>79</v>
      </c>
      <c r="C13" s="122">
        <v>0</v>
      </c>
    </row>
    <row r="14" s="27" customFormat="1" spans="1:3">
      <c r="A14" s="121">
        <v>2010108</v>
      </c>
      <c r="B14" s="122" t="s">
        <v>80</v>
      </c>
      <c r="C14" s="122">
        <v>0</v>
      </c>
    </row>
    <row r="15" s="27" customFormat="1" spans="1:3">
      <c r="A15" s="121">
        <v>2010109</v>
      </c>
      <c r="B15" s="122" t="s">
        <v>81</v>
      </c>
      <c r="C15" s="122">
        <v>0</v>
      </c>
    </row>
    <row r="16" s="27" customFormat="1" spans="1:3">
      <c r="A16" s="121">
        <v>2010150</v>
      </c>
      <c r="B16" s="122" t="s">
        <v>82</v>
      </c>
      <c r="C16" s="122">
        <v>0</v>
      </c>
    </row>
    <row r="17" s="27" customFormat="1" spans="1:3">
      <c r="A17" s="121">
        <v>2010199</v>
      </c>
      <c r="B17" s="122" t="s">
        <v>83</v>
      </c>
      <c r="C17" s="122">
        <v>0</v>
      </c>
    </row>
    <row r="18" s="27" customFormat="1" spans="1:3">
      <c r="A18" s="121">
        <v>20102</v>
      </c>
      <c r="B18" s="122" t="s">
        <v>84</v>
      </c>
      <c r="C18" s="122">
        <v>0</v>
      </c>
    </row>
    <row r="19" s="27" customFormat="1" spans="1:3">
      <c r="A19" s="121">
        <v>2010201</v>
      </c>
      <c r="B19" s="122" t="s">
        <v>73</v>
      </c>
      <c r="C19" s="122">
        <v>0</v>
      </c>
    </row>
    <row r="20" s="27" customFormat="1" spans="1:3">
      <c r="A20" s="121">
        <v>2010202</v>
      </c>
      <c r="B20" s="122" t="s">
        <v>74</v>
      </c>
      <c r="C20" s="122">
        <v>0</v>
      </c>
    </row>
    <row r="21" s="27" customFormat="1" spans="1:3">
      <c r="A21" s="121">
        <v>2010203</v>
      </c>
      <c r="B21" s="122" t="s">
        <v>75</v>
      </c>
      <c r="C21" s="122">
        <v>0</v>
      </c>
    </row>
    <row r="22" s="27" customFormat="1" spans="1:3">
      <c r="A22" s="121">
        <v>2010204</v>
      </c>
      <c r="B22" s="122" t="s">
        <v>85</v>
      </c>
      <c r="C22" s="122">
        <v>0</v>
      </c>
    </row>
    <row r="23" s="27" customFormat="1" spans="1:3">
      <c r="A23" s="121">
        <v>2010205</v>
      </c>
      <c r="B23" s="122" t="s">
        <v>86</v>
      </c>
      <c r="C23" s="122">
        <v>0</v>
      </c>
    </row>
    <row r="24" s="27" customFormat="1" spans="1:3">
      <c r="A24" s="121">
        <v>2010206</v>
      </c>
      <c r="B24" s="122" t="s">
        <v>87</v>
      </c>
      <c r="C24" s="122">
        <v>0</v>
      </c>
    </row>
    <row r="25" s="27" customFormat="1" spans="1:3">
      <c r="A25" s="121">
        <v>2010250</v>
      </c>
      <c r="B25" s="122" t="s">
        <v>82</v>
      </c>
      <c r="C25" s="122">
        <v>0</v>
      </c>
    </row>
    <row r="26" s="27" customFormat="1" spans="1:3">
      <c r="A26" s="121">
        <v>2010299</v>
      </c>
      <c r="B26" s="122" t="s">
        <v>88</v>
      </c>
      <c r="C26" s="122">
        <v>0</v>
      </c>
    </row>
    <row r="27" s="27" customFormat="1" spans="1:3">
      <c r="A27" s="121">
        <v>20103</v>
      </c>
      <c r="B27" s="122" t="s">
        <v>89</v>
      </c>
      <c r="C27" s="122">
        <v>2925</v>
      </c>
    </row>
    <row r="28" s="27" customFormat="1" spans="1:3">
      <c r="A28" s="121">
        <v>2010301</v>
      </c>
      <c r="B28" s="122" t="s">
        <v>73</v>
      </c>
      <c r="C28" s="122">
        <v>1106</v>
      </c>
    </row>
    <row r="29" s="27" customFormat="1" spans="1:3">
      <c r="A29" s="121">
        <v>2010302</v>
      </c>
      <c r="B29" s="123" t="s">
        <v>74</v>
      </c>
      <c r="C29" s="122">
        <v>769</v>
      </c>
    </row>
    <row r="30" s="27" customFormat="1" spans="1:3">
      <c r="A30" s="121">
        <v>2010303</v>
      </c>
      <c r="B30" s="123" t="s">
        <v>75</v>
      </c>
      <c r="C30" s="122">
        <v>614</v>
      </c>
    </row>
    <row r="31" s="27" customFormat="1" spans="1:3">
      <c r="A31" s="121">
        <v>2010304</v>
      </c>
      <c r="B31" s="123" t="s">
        <v>90</v>
      </c>
      <c r="C31" s="122">
        <v>0</v>
      </c>
    </row>
    <row r="32" s="27" customFormat="1" spans="1:3">
      <c r="A32" s="121">
        <v>2010305</v>
      </c>
      <c r="B32" s="123" t="s">
        <v>91</v>
      </c>
      <c r="C32" s="122">
        <v>0</v>
      </c>
    </row>
    <row r="33" s="27" customFormat="1" spans="1:3">
      <c r="A33" s="121">
        <v>2010306</v>
      </c>
      <c r="B33" s="123" t="s">
        <v>92</v>
      </c>
      <c r="C33" s="122">
        <v>0</v>
      </c>
    </row>
    <row r="34" s="27" customFormat="1" spans="1:3">
      <c r="A34" s="121">
        <v>2010307</v>
      </c>
      <c r="B34" s="123" t="s">
        <v>93</v>
      </c>
      <c r="C34" s="122">
        <v>0</v>
      </c>
    </row>
    <row r="35" s="27" customFormat="1" spans="1:3">
      <c r="A35" s="121">
        <v>2010308</v>
      </c>
      <c r="B35" s="123" t="s">
        <v>94</v>
      </c>
      <c r="C35" s="122">
        <v>0</v>
      </c>
    </row>
    <row r="36" s="27" customFormat="1" spans="1:3">
      <c r="A36" s="121">
        <v>2010309</v>
      </c>
      <c r="B36" s="123" t="s">
        <v>95</v>
      </c>
      <c r="C36" s="122">
        <v>0</v>
      </c>
    </row>
    <row r="37" s="27" customFormat="1" spans="1:3">
      <c r="A37" s="121">
        <v>2010350</v>
      </c>
      <c r="B37" s="123" t="s">
        <v>82</v>
      </c>
      <c r="C37" s="122">
        <v>0</v>
      </c>
    </row>
    <row r="38" s="27" customFormat="1" spans="1:3">
      <c r="A38" s="121">
        <v>2010399</v>
      </c>
      <c r="B38" s="123" t="s">
        <v>96</v>
      </c>
      <c r="C38" s="122">
        <v>436</v>
      </c>
    </row>
    <row r="39" s="27" customFormat="1" spans="1:3">
      <c r="A39" s="121">
        <v>20104</v>
      </c>
      <c r="B39" s="123" t="s">
        <v>97</v>
      </c>
      <c r="C39" s="122">
        <v>733</v>
      </c>
    </row>
    <row r="40" s="27" customFormat="1" spans="1:3">
      <c r="A40" s="121">
        <v>2010401</v>
      </c>
      <c r="B40" s="123" t="s">
        <v>73</v>
      </c>
      <c r="C40" s="122">
        <v>331</v>
      </c>
    </row>
    <row r="41" s="27" customFormat="1" spans="1:3">
      <c r="A41" s="121">
        <v>2010402</v>
      </c>
      <c r="B41" s="123" t="s">
        <v>74</v>
      </c>
      <c r="C41" s="122">
        <v>57</v>
      </c>
    </row>
    <row r="42" s="27" customFormat="1" spans="1:3">
      <c r="A42" s="121">
        <v>2010403</v>
      </c>
      <c r="B42" s="123" t="s">
        <v>75</v>
      </c>
      <c r="C42" s="122">
        <v>0</v>
      </c>
    </row>
    <row r="43" s="27" customFormat="1" spans="1:3">
      <c r="A43" s="121">
        <v>2010404</v>
      </c>
      <c r="B43" s="123" t="s">
        <v>98</v>
      </c>
      <c r="C43" s="122">
        <v>0</v>
      </c>
    </row>
    <row r="44" s="27" customFormat="1" spans="1:3">
      <c r="A44" s="121">
        <v>2010405</v>
      </c>
      <c r="B44" s="123" t="s">
        <v>99</v>
      </c>
      <c r="C44" s="122">
        <v>0</v>
      </c>
    </row>
    <row r="45" s="27" customFormat="1" spans="1:3">
      <c r="A45" s="121">
        <v>2010406</v>
      </c>
      <c r="B45" s="123" t="s">
        <v>100</v>
      </c>
      <c r="C45" s="122">
        <v>0</v>
      </c>
    </row>
    <row r="46" s="27" customFormat="1" spans="1:3">
      <c r="A46" s="121">
        <v>2010407</v>
      </c>
      <c r="B46" s="123" t="s">
        <v>101</v>
      </c>
      <c r="C46" s="122">
        <v>0</v>
      </c>
    </row>
    <row r="47" s="27" customFormat="1" spans="1:3">
      <c r="A47" s="121">
        <v>2010408</v>
      </c>
      <c r="B47" s="123" t="s">
        <v>102</v>
      </c>
      <c r="C47" s="122">
        <v>0</v>
      </c>
    </row>
    <row r="48" s="27" customFormat="1" spans="1:3">
      <c r="A48" s="121">
        <v>2010409</v>
      </c>
      <c r="B48" s="123" t="s">
        <v>103</v>
      </c>
      <c r="C48" s="122">
        <v>0</v>
      </c>
    </row>
    <row r="49" s="27" customFormat="1" spans="1:3">
      <c r="A49" s="121">
        <v>2010450</v>
      </c>
      <c r="B49" s="123" t="s">
        <v>82</v>
      </c>
      <c r="C49" s="122">
        <v>0</v>
      </c>
    </row>
    <row r="50" s="27" customFormat="1" spans="1:3">
      <c r="A50" s="121">
        <v>2010499</v>
      </c>
      <c r="B50" s="123" t="s">
        <v>104</v>
      </c>
      <c r="C50" s="122">
        <v>345</v>
      </c>
    </row>
    <row r="51" s="27" customFormat="1" spans="1:3">
      <c r="A51" s="121">
        <v>20105</v>
      </c>
      <c r="B51" s="123" t="s">
        <v>105</v>
      </c>
      <c r="C51" s="122">
        <v>0</v>
      </c>
    </row>
    <row r="52" s="27" customFormat="1" spans="1:3">
      <c r="A52" s="121">
        <v>2010501</v>
      </c>
      <c r="B52" s="123" t="s">
        <v>73</v>
      </c>
      <c r="C52" s="122">
        <v>0</v>
      </c>
    </row>
    <row r="53" s="27" customFormat="1" spans="1:3">
      <c r="A53" s="121">
        <v>2010502</v>
      </c>
      <c r="B53" s="123" t="s">
        <v>74</v>
      </c>
      <c r="C53" s="122">
        <v>0</v>
      </c>
    </row>
    <row r="54" s="27" customFormat="1" spans="1:3">
      <c r="A54" s="121">
        <v>2010503</v>
      </c>
      <c r="B54" s="123" t="s">
        <v>75</v>
      </c>
      <c r="C54" s="122">
        <v>0</v>
      </c>
    </row>
    <row r="55" s="27" customFormat="1" spans="1:3">
      <c r="A55" s="121">
        <v>2010504</v>
      </c>
      <c r="B55" s="123" t="s">
        <v>106</v>
      </c>
      <c r="C55" s="122">
        <v>0</v>
      </c>
    </row>
    <row r="56" s="27" customFormat="1" spans="1:3">
      <c r="A56" s="121">
        <v>2010505</v>
      </c>
      <c r="B56" s="123" t="s">
        <v>107</v>
      </c>
      <c r="C56" s="122">
        <v>0</v>
      </c>
    </row>
    <row r="57" s="27" customFormat="1" spans="1:3">
      <c r="A57" s="121">
        <v>2010506</v>
      </c>
      <c r="B57" s="123" t="s">
        <v>108</v>
      </c>
      <c r="C57" s="122">
        <v>0</v>
      </c>
    </row>
    <row r="58" s="27" customFormat="1" spans="1:3">
      <c r="A58" s="121">
        <v>2010507</v>
      </c>
      <c r="B58" s="123" t="s">
        <v>109</v>
      </c>
      <c r="C58" s="122">
        <v>0</v>
      </c>
    </row>
    <row r="59" s="27" customFormat="1" spans="1:3">
      <c r="A59" s="121">
        <v>2010508</v>
      </c>
      <c r="B59" s="123" t="s">
        <v>110</v>
      </c>
      <c r="C59" s="122">
        <v>0</v>
      </c>
    </row>
    <row r="60" s="27" customFormat="1" spans="1:3">
      <c r="A60" s="121">
        <v>2010550</v>
      </c>
      <c r="B60" s="123" t="s">
        <v>82</v>
      </c>
      <c r="C60" s="122">
        <v>0</v>
      </c>
    </row>
    <row r="61" s="27" customFormat="1" spans="1:3">
      <c r="A61" s="121">
        <v>2010599</v>
      </c>
      <c r="B61" s="123" t="s">
        <v>111</v>
      </c>
      <c r="C61" s="122">
        <v>0</v>
      </c>
    </row>
    <row r="62" s="27" customFormat="1" spans="1:3">
      <c r="A62" s="121">
        <v>20106</v>
      </c>
      <c r="B62" s="123" t="s">
        <v>112</v>
      </c>
      <c r="C62" s="122">
        <v>496</v>
      </c>
    </row>
    <row r="63" s="27" customFormat="1" spans="1:3">
      <c r="A63" s="121">
        <v>2010601</v>
      </c>
      <c r="B63" s="123" t="s">
        <v>73</v>
      </c>
      <c r="C63" s="122">
        <v>434</v>
      </c>
    </row>
    <row r="64" s="27" customFormat="1" spans="1:3">
      <c r="A64" s="121">
        <v>2010602</v>
      </c>
      <c r="B64" s="123" t="s">
        <v>74</v>
      </c>
      <c r="C64" s="122">
        <v>27</v>
      </c>
    </row>
    <row r="65" s="27" customFormat="1" spans="1:3">
      <c r="A65" s="121">
        <v>2010603</v>
      </c>
      <c r="B65" s="123" t="s">
        <v>75</v>
      </c>
      <c r="C65" s="122">
        <v>0</v>
      </c>
    </row>
    <row r="66" s="27" customFormat="1" spans="1:3">
      <c r="A66" s="121">
        <v>2010604</v>
      </c>
      <c r="B66" s="123" t="s">
        <v>113</v>
      </c>
      <c r="C66" s="122">
        <v>0</v>
      </c>
    </row>
    <row r="67" s="27" customFormat="1" spans="1:3">
      <c r="A67" s="121">
        <v>2010605</v>
      </c>
      <c r="B67" s="123" t="s">
        <v>114</v>
      </c>
      <c r="C67" s="122">
        <v>0</v>
      </c>
    </row>
    <row r="68" s="27" customFormat="1" spans="1:3">
      <c r="A68" s="121">
        <v>2010606</v>
      </c>
      <c r="B68" s="123" t="s">
        <v>115</v>
      </c>
      <c r="C68" s="122">
        <v>0</v>
      </c>
    </row>
    <row r="69" s="27" customFormat="1" spans="1:3">
      <c r="A69" s="121">
        <v>2010607</v>
      </c>
      <c r="B69" s="123" t="s">
        <v>116</v>
      </c>
      <c r="C69" s="122">
        <v>10</v>
      </c>
    </row>
    <row r="70" s="27" customFormat="1" spans="1:3">
      <c r="A70" s="121">
        <v>2010608</v>
      </c>
      <c r="B70" s="123" t="s">
        <v>117</v>
      </c>
      <c r="C70" s="122">
        <v>0</v>
      </c>
    </row>
    <row r="71" s="27" customFormat="1" spans="1:3">
      <c r="A71" s="121">
        <v>2010650</v>
      </c>
      <c r="B71" s="123" t="s">
        <v>82</v>
      </c>
      <c r="C71" s="122">
        <v>0</v>
      </c>
    </row>
    <row r="72" s="27" customFormat="1" spans="1:3">
      <c r="A72" s="121">
        <v>2010699</v>
      </c>
      <c r="B72" s="123" t="s">
        <v>118</v>
      </c>
      <c r="C72" s="122">
        <v>25</v>
      </c>
    </row>
    <row r="73" s="27" customFormat="1" spans="1:3">
      <c r="A73" s="121">
        <v>20107</v>
      </c>
      <c r="B73" s="123" t="s">
        <v>119</v>
      </c>
      <c r="C73" s="122">
        <v>806</v>
      </c>
    </row>
    <row r="74" s="27" customFormat="1" spans="1:3">
      <c r="A74" s="121">
        <v>2010701</v>
      </c>
      <c r="B74" s="123" t="s">
        <v>73</v>
      </c>
      <c r="C74" s="122">
        <v>100</v>
      </c>
    </row>
    <row r="75" s="27" customFormat="1" spans="1:3">
      <c r="A75" s="121">
        <v>2010702</v>
      </c>
      <c r="B75" s="123" t="s">
        <v>74</v>
      </c>
      <c r="C75" s="122">
        <v>700</v>
      </c>
    </row>
    <row r="76" s="27" customFormat="1" spans="1:3">
      <c r="A76" s="121">
        <v>2010703</v>
      </c>
      <c r="B76" s="123" t="s">
        <v>75</v>
      </c>
      <c r="C76" s="122">
        <v>0</v>
      </c>
    </row>
    <row r="77" s="27" customFormat="1" spans="1:3">
      <c r="A77" s="121">
        <v>2010704</v>
      </c>
      <c r="B77" s="123" t="s">
        <v>120</v>
      </c>
      <c r="C77" s="122">
        <v>0</v>
      </c>
    </row>
    <row r="78" s="27" customFormat="1" spans="1:3">
      <c r="A78" s="121">
        <v>2010705</v>
      </c>
      <c r="B78" s="123" t="s">
        <v>121</v>
      </c>
      <c r="C78" s="122">
        <v>0</v>
      </c>
    </row>
    <row r="79" s="27" customFormat="1" spans="1:3">
      <c r="A79" s="121">
        <v>2010706</v>
      </c>
      <c r="B79" s="123" t="s">
        <v>122</v>
      </c>
      <c r="C79" s="122">
        <v>0</v>
      </c>
    </row>
    <row r="80" s="27" customFormat="1" spans="1:3">
      <c r="A80" s="121">
        <v>2010707</v>
      </c>
      <c r="B80" s="123" t="s">
        <v>123</v>
      </c>
      <c r="C80" s="122">
        <v>0</v>
      </c>
    </row>
    <row r="81" s="27" customFormat="1" spans="1:3">
      <c r="A81" s="121">
        <v>2010708</v>
      </c>
      <c r="B81" s="123" t="s">
        <v>124</v>
      </c>
      <c r="C81" s="122">
        <v>0</v>
      </c>
    </row>
    <row r="82" s="27" customFormat="1" spans="1:3">
      <c r="A82" s="121">
        <v>2010709</v>
      </c>
      <c r="B82" s="123" t="s">
        <v>116</v>
      </c>
      <c r="C82" s="122">
        <v>0</v>
      </c>
    </row>
    <row r="83" s="27" customFormat="1" spans="1:3">
      <c r="A83" s="121">
        <v>2010750</v>
      </c>
      <c r="B83" s="123" t="s">
        <v>82</v>
      </c>
      <c r="C83" s="122">
        <v>0</v>
      </c>
    </row>
    <row r="84" s="27" customFormat="1" spans="1:3">
      <c r="A84" s="121">
        <v>2010799</v>
      </c>
      <c r="B84" s="123" t="s">
        <v>125</v>
      </c>
      <c r="C84" s="122">
        <v>6</v>
      </c>
    </row>
    <row r="85" s="27" customFormat="1" spans="1:3">
      <c r="A85" s="121">
        <v>20108</v>
      </c>
      <c r="B85" s="123" t="s">
        <v>126</v>
      </c>
      <c r="C85" s="122">
        <v>20</v>
      </c>
    </row>
    <row r="86" s="27" customFormat="1" spans="1:3">
      <c r="A86" s="121">
        <v>2010801</v>
      </c>
      <c r="B86" s="123" t="s">
        <v>73</v>
      </c>
      <c r="C86" s="122">
        <v>0</v>
      </c>
    </row>
    <row r="87" s="27" customFormat="1" spans="1:3">
      <c r="A87" s="121">
        <v>2010802</v>
      </c>
      <c r="B87" s="123" t="s">
        <v>74</v>
      </c>
      <c r="C87" s="122">
        <v>0</v>
      </c>
    </row>
    <row r="88" s="27" customFormat="1" spans="1:3">
      <c r="A88" s="121">
        <v>2010803</v>
      </c>
      <c r="B88" s="123" t="s">
        <v>75</v>
      </c>
      <c r="C88" s="122">
        <v>0</v>
      </c>
    </row>
    <row r="89" s="27" customFormat="1" spans="1:3">
      <c r="A89" s="121">
        <v>2010804</v>
      </c>
      <c r="B89" s="123" t="s">
        <v>127</v>
      </c>
      <c r="C89" s="122">
        <v>0</v>
      </c>
    </row>
    <row r="90" s="27" customFormat="1" spans="1:3">
      <c r="A90" s="121">
        <v>2010805</v>
      </c>
      <c r="B90" s="123" t="s">
        <v>128</v>
      </c>
      <c r="C90" s="122">
        <v>0</v>
      </c>
    </row>
    <row r="91" s="27" customFormat="1" spans="1:3">
      <c r="A91" s="121">
        <v>2010806</v>
      </c>
      <c r="B91" s="123" t="s">
        <v>116</v>
      </c>
      <c r="C91" s="122">
        <v>0</v>
      </c>
    </row>
    <row r="92" s="27" customFormat="1" spans="1:3">
      <c r="A92" s="121">
        <v>2010850</v>
      </c>
      <c r="B92" s="123" t="s">
        <v>82</v>
      </c>
      <c r="C92" s="122">
        <v>0</v>
      </c>
    </row>
    <row r="93" s="27" customFormat="1" spans="1:3">
      <c r="A93" s="121">
        <v>2010899</v>
      </c>
      <c r="B93" s="123" t="s">
        <v>129</v>
      </c>
      <c r="C93" s="122">
        <v>20</v>
      </c>
    </row>
    <row r="94" s="27" customFormat="1" spans="1:3">
      <c r="A94" s="121">
        <v>20109</v>
      </c>
      <c r="B94" s="123" t="s">
        <v>130</v>
      </c>
      <c r="C94" s="122">
        <v>0</v>
      </c>
    </row>
    <row r="95" s="27" customFormat="1" spans="1:3">
      <c r="A95" s="121">
        <v>2010901</v>
      </c>
      <c r="B95" s="123" t="s">
        <v>73</v>
      </c>
      <c r="C95" s="122">
        <v>0</v>
      </c>
    </row>
    <row r="96" s="27" customFormat="1" spans="1:3">
      <c r="A96" s="121">
        <v>2010902</v>
      </c>
      <c r="B96" s="123" t="s">
        <v>74</v>
      </c>
      <c r="C96" s="122">
        <v>0</v>
      </c>
    </row>
    <row r="97" s="27" customFormat="1" spans="1:3">
      <c r="A97" s="121">
        <v>2010903</v>
      </c>
      <c r="B97" s="123" t="s">
        <v>75</v>
      </c>
      <c r="C97" s="122">
        <v>0</v>
      </c>
    </row>
    <row r="98" s="27" customFormat="1" spans="1:3">
      <c r="A98" s="121">
        <v>2010904</v>
      </c>
      <c r="B98" s="123" t="s">
        <v>131</v>
      </c>
      <c r="C98" s="122">
        <v>0</v>
      </c>
    </row>
    <row r="99" s="27" customFormat="1" spans="1:3">
      <c r="A99" s="121">
        <v>2010905</v>
      </c>
      <c r="B99" s="123" t="s">
        <v>132</v>
      </c>
      <c r="C99" s="122">
        <v>0</v>
      </c>
    </row>
    <row r="100" s="27" customFormat="1" spans="1:3">
      <c r="A100" s="121">
        <v>2010907</v>
      </c>
      <c r="B100" s="123" t="s">
        <v>133</v>
      </c>
      <c r="C100" s="122">
        <v>0</v>
      </c>
    </row>
    <row r="101" s="27" customFormat="1" spans="1:3">
      <c r="A101" s="121">
        <v>2010908</v>
      </c>
      <c r="B101" s="123" t="s">
        <v>116</v>
      </c>
      <c r="C101" s="122">
        <v>0</v>
      </c>
    </row>
    <row r="102" s="27" customFormat="1" spans="1:3">
      <c r="A102" s="121">
        <v>2010950</v>
      </c>
      <c r="B102" s="123" t="s">
        <v>82</v>
      </c>
      <c r="C102" s="122">
        <v>0</v>
      </c>
    </row>
    <row r="103" s="27" customFormat="1" spans="1:3">
      <c r="A103" s="121">
        <v>2010999</v>
      </c>
      <c r="B103" s="123" t="s">
        <v>134</v>
      </c>
      <c r="C103" s="122">
        <v>0</v>
      </c>
    </row>
    <row r="104" s="27" customFormat="1" spans="1:3">
      <c r="A104" s="121">
        <v>20110</v>
      </c>
      <c r="B104" s="123" t="s">
        <v>135</v>
      </c>
      <c r="C104" s="122">
        <v>454</v>
      </c>
    </row>
    <row r="105" s="27" customFormat="1" spans="1:3">
      <c r="A105" s="121">
        <v>2011001</v>
      </c>
      <c r="B105" s="123" t="s">
        <v>73</v>
      </c>
      <c r="C105" s="122">
        <v>317</v>
      </c>
    </row>
    <row r="106" s="27" customFormat="1" spans="1:3">
      <c r="A106" s="121">
        <v>2011002</v>
      </c>
      <c r="B106" s="123" t="s">
        <v>74</v>
      </c>
      <c r="C106" s="122">
        <v>0</v>
      </c>
    </row>
    <row r="107" s="27" customFormat="1" spans="1:3">
      <c r="A107" s="121">
        <v>2011003</v>
      </c>
      <c r="B107" s="123" t="s">
        <v>75</v>
      </c>
      <c r="C107" s="122">
        <v>0</v>
      </c>
    </row>
    <row r="108" s="27" customFormat="1" spans="1:3">
      <c r="A108" s="121">
        <v>2011004</v>
      </c>
      <c r="B108" s="123" t="s">
        <v>136</v>
      </c>
      <c r="C108" s="122">
        <v>0</v>
      </c>
    </row>
    <row r="109" s="27" customFormat="1" spans="1:3">
      <c r="A109" s="121">
        <v>2011005</v>
      </c>
      <c r="B109" s="123" t="s">
        <v>137</v>
      </c>
      <c r="C109" s="122">
        <v>0</v>
      </c>
    </row>
    <row r="110" s="27" customFormat="1" spans="1:3">
      <c r="A110" s="121">
        <v>2011006</v>
      </c>
      <c r="B110" s="123" t="s">
        <v>138</v>
      </c>
      <c r="C110" s="122">
        <v>0</v>
      </c>
    </row>
    <row r="111" s="27" customFormat="1" spans="1:3">
      <c r="A111" s="121">
        <v>2011007</v>
      </c>
      <c r="B111" s="123" t="s">
        <v>139</v>
      </c>
      <c r="C111" s="122">
        <v>0</v>
      </c>
    </row>
    <row r="112" s="27" customFormat="1" spans="1:3">
      <c r="A112" s="121">
        <v>2011008</v>
      </c>
      <c r="B112" s="123" t="s">
        <v>140</v>
      </c>
      <c r="C112" s="122">
        <v>0</v>
      </c>
    </row>
    <row r="113" s="27" customFormat="1" spans="1:3">
      <c r="A113" s="121">
        <v>2011009</v>
      </c>
      <c r="B113" s="123" t="s">
        <v>141</v>
      </c>
      <c r="C113" s="122">
        <v>23</v>
      </c>
    </row>
    <row r="114" s="27" customFormat="1" spans="1:3">
      <c r="A114" s="121">
        <v>2011010</v>
      </c>
      <c r="B114" s="123" t="s">
        <v>142</v>
      </c>
      <c r="C114" s="122">
        <v>0</v>
      </c>
    </row>
    <row r="115" s="27" customFormat="1" spans="1:3">
      <c r="A115" s="121">
        <v>2011011</v>
      </c>
      <c r="B115" s="123" t="s">
        <v>143</v>
      </c>
      <c r="C115" s="122">
        <v>0</v>
      </c>
    </row>
    <row r="116" s="27" customFormat="1" spans="1:3">
      <c r="A116" s="121">
        <v>2011012</v>
      </c>
      <c r="B116" s="123" t="s">
        <v>144</v>
      </c>
      <c r="C116" s="122">
        <v>0</v>
      </c>
    </row>
    <row r="117" s="27" customFormat="1" spans="1:3">
      <c r="A117" s="121">
        <v>2011050</v>
      </c>
      <c r="B117" s="123" t="s">
        <v>82</v>
      </c>
      <c r="C117" s="122">
        <v>3</v>
      </c>
    </row>
    <row r="118" s="27" customFormat="1" spans="1:3">
      <c r="A118" s="121">
        <v>2011099</v>
      </c>
      <c r="B118" s="123" t="s">
        <v>145</v>
      </c>
      <c r="C118" s="122">
        <v>111</v>
      </c>
    </row>
    <row r="119" s="27" customFormat="1" spans="1:3">
      <c r="A119" s="121">
        <v>20111</v>
      </c>
      <c r="B119" s="123" t="s">
        <v>146</v>
      </c>
      <c r="C119" s="122">
        <v>264</v>
      </c>
    </row>
    <row r="120" s="27" customFormat="1" spans="1:3">
      <c r="A120" s="121">
        <v>2011101</v>
      </c>
      <c r="B120" s="123" t="s">
        <v>73</v>
      </c>
      <c r="C120" s="122">
        <v>147</v>
      </c>
    </row>
    <row r="121" s="27" customFormat="1" spans="1:3">
      <c r="A121" s="121">
        <v>2011102</v>
      </c>
      <c r="B121" s="123" t="s">
        <v>74</v>
      </c>
      <c r="C121" s="122">
        <v>117</v>
      </c>
    </row>
    <row r="122" s="27" customFormat="1" spans="1:3">
      <c r="A122" s="121">
        <v>2011103</v>
      </c>
      <c r="B122" s="123" t="s">
        <v>75</v>
      </c>
      <c r="C122" s="122">
        <v>0</v>
      </c>
    </row>
    <row r="123" s="27" customFormat="1" spans="1:3">
      <c r="A123" s="121">
        <v>2011104</v>
      </c>
      <c r="B123" s="123" t="s">
        <v>147</v>
      </c>
      <c r="C123" s="122">
        <v>0</v>
      </c>
    </row>
    <row r="124" s="27" customFormat="1" spans="1:3">
      <c r="A124" s="121">
        <v>2011105</v>
      </c>
      <c r="B124" s="123" t="s">
        <v>148</v>
      </c>
      <c r="C124" s="122">
        <v>0</v>
      </c>
    </row>
    <row r="125" s="27" customFormat="1" spans="1:3">
      <c r="A125" s="121">
        <v>2011106</v>
      </c>
      <c r="B125" s="123" t="s">
        <v>149</v>
      </c>
      <c r="C125" s="122">
        <v>0</v>
      </c>
    </row>
    <row r="126" s="27" customFormat="1" spans="1:3">
      <c r="A126" s="121">
        <v>2011150</v>
      </c>
      <c r="B126" s="123" t="s">
        <v>82</v>
      </c>
      <c r="C126" s="122">
        <v>0</v>
      </c>
    </row>
    <row r="127" s="27" customFormat="1" spans="1:3">
      <c r="A127" s="121">
        <v>2011199</v>
      </c>
      <c r="B127" s="123" t="s">
        <v>150</v>
      </c>
      <c r="C127" s="122">
        <v>0</v>
      </c>
    </row>
    <row r="128" s="27" customFormat="1" spans="1:3">
      <c r="A128" s="121">
        <v>20113</v>
      </c>
      <c r="B128" s="123" t="s">
        <v>151</v>
      </c>
      <c r="C128" s="122">
        <v>1268</v>
      </c>
    </row>
    <row r="129" s="27" customFormat="1" spans="1:3">
      <c r="A129" s="121">
        <v>2011301</v>
      </c>
      <c r="B129" s="123" t="s">
        <v>73</v>
      </c>
      <c r="C129" s="122">
        <v>150</v>
      </c>
    </row>
    <row r="130" s="27" customFormat="1" spans="1:3">
      <c r="A130" s="121">
        <v>2011302</v>
      </c>
      <c r="B130" s="123" t="s">
        <v>74</v>
      </c>
      <c r="C130" s="122">
        <v>0</v>
      </c>
    </row>
    <row r="131" s="27" customFormat="1" spans="1:3">
      <c r="A131" s="121">
        <v>2011303</v>
      </c>
      <c r="B131" s="123" t="s">
        <v>75</v>
      </c>
      <c r="C131" s="122">
        <v>0</v>
      </c>
    </row>
    <row r="132" s="27" customFormat="1" spans="1:3">
      <c r="A132" s="121">
        <v>2011304</v>
      </c>
      <c r="B132" s="123" t="s">
        <v>152</v>
      </c>
      <c r="C132" s="122">
        <v>0</v>
      </c>
    </row>
    <row r="133" s="27" customFormat="1" spans="1:3">
      <c r="A133" s="121">
        <v>2011305</v>
      </c>
      <c r="B133" s="123" t="s">
        <v>153</v>
      </c>
      <c r="C133" s="122">
        <v>0</v>
      </c>
    </row>
    <row r="134" s="27" customFormat="1" spans="1:3">
      <c r="A134" s="121">
        <v>2011306</v>
      </c>
      <c r="B134" s="123" t="s">
        <v>154</v>
      </c>
      <c r="C134" s="122">
        <v>0</v>
      </c>
    </row>
    <row r="135" s="27" customFormat="1" spans="1:3">
      <c r="A135" s="121">
        <v>2011307</v>
      </c>
      <c r="B135" s="123" t="s">
        <v>155</v>
      </c>
      <c r="C135" s="122">
        <v>0</v>
      </c>
    </row>
    <row r="136" s="27" customFormat="1" spans="1:3">
      <c r="A136" s="121">
        <v>2011308</v>
      </c>
      <c r="B136" s="123" t="s">
        <v>156</v>
      </c>
      <c r="C136" s="122">
        <v>1118</v>
      </c>
    </row>
    <row r="137" s="27" customFormat="1" spans="1:3">
      <c r="A137" s="121">
        <v>2011350</v>
      </c>
      <c r="B137" s="123" t="s">
        <v>82</v>
      </c>
      <c r="C137" s="122">
        <v>0</v>
      </c>
    </row>
    <row r="138" s="27" customFormat="1" spans="1:3">
      <c r="A138" s="121">
        <v>2011399</v>
      </c>
      <c r="B138" s="123" t="s">
        <v>157</v>
      </c>
      <c r="C138" s="122">
        <v>0</v>
      </c>
    </row>
    <row r="139" s="27" customFormat="1" spans="1:3">
      <c r="A139" s="121">
        <v>20114</v>
      </c>
      <c r="B139" s="123" t="s">
        <v>158</v>
      </c>
      <c r="C139" s="122">
        <v>53</v>
      </c>
    </row>
    <row r="140" s="27" customFormat="1" spans="1:3">
      <c r="A140" s="121">
        <v>2011401</v>
      </c>
      <c r="B140" s="123" t="s">
        <v>73</v>
      </c>
      <c r="C140" s="122">
        <v>0</v>
      </c>
    </row>
    <row r="141" s="27" customFormat="1" spans="1:3">
      <c r="A141" s="121">
        <v>2011402</v>
      </c>
      <c r="B141" s="123" t="s">
        <v>74</v>
      </c>
      <c r="C141" s="122">
        <v>0</v>
      </c>
    </row>
    <row r="142" s="27" customFormat="1" spans="1:3">
      <c r="A142" s="121">
        <v>2011403</v>
      </c>
      <c r="B142" s="123" t="s">
        <v>75</v>
      </c>
      <c r="C142" s="122">
        <v>0</v>
      </c>
    </row>
    <row r="143" s="27" customFormat="1" spans="1:3">
      <c r="A143" s="121">
        <v>2011404</v>
      </c>
      <c r="B143" s="123" t="s">
        <v>159</v>
      </c>
      <c r="C143" s="122">
        <v>0</v>
      </c>
    </row>
    <row r="144" s="27" customFormat="1" spans="1:3">
      <c r="A144" s="121">
        <v>2011405</v>
      </c>
      <c r="B144" s="123" t="s">
        <v>160</v>
      </c>
      <c r="C144" s="122">
        <v>0</v>
      </c>
    </row>
    <row r="145" s="27" customFormat="1" spans="1:3">
      <c r="A145" s="121">
        <v>2011406</v>
      </c>
      <c r="B145" s="123" t="s">
        <v>161</v>
      </c>
      <c r="C145" s="122">
        <v>0</v>
      </c>
    </row>
    <row r="146" s="27" customFormat="1" spans="1:3">
      <c r="A146" s="121">
        <v>2011407</v>
      </c>
      <c r="B146" s="123" t="s">
        <v>162</v>
      </c>
      <c r="C146" s="122">
        <v>0</v>
      </c>
    </row>
    <row r="147" s="27" customFormat="1" spans="1:3">
      <c r="A147" s="121">
        <v>2011408</v>
      </c>
      <c r="B147" s="123" t="s">
        <v>163</v>
      </c>
      <c r="C147" s="122">
        <v>0</v>
      </c>
    </row>
    <row r="148" s="27" customFormat="1" spans="1:3">
      <c r="A148" s="121">
        <v>2011409</v>
      </c>
      <c r="B148" s="123" t="s">
        <v>164</v>
      </c>
      <c r="C148" s="122">
        <v>0</v>
      </c>
    </row>
    <row r="149" s="27" customFormat="1" spans="1:3">
      <c r="A149" s="121">
        <v>2011450</v>
      </c>
      <c r="B149" s="123" t="s">
        <v>82</v>
      </c>
      <c r="C149" s="122">
        <v>0</v>
      </c>
    </row>
    <row r="150" s="27" customFormat="1" spans="1:3">
      <c r="A150" s="121">
        <v>2011499</v>
      </c>
      <c r="B150" s="123" t="s">
        <v>165</v>
      </c>
      <c r="C150" s="122">
        <v>53</v>
      </c>
    </row>
    <row r="151" s="27" customFormat="1" spans="1:3">
      <c r="A151" s="121">
        <v>20115</v>
      </c>
      <c r="B151" s="123" t="s">
        <v>166</v>
      </c>
      <c r="C151" s="122">
        <v>0</v>
      </c>
    </row>
    <row r="152" s="27" customFormat="1" spans="1:3">
      <c r="A152" s="121">
        <v>2011501</v>
      </c>
      <c r="B152" s="123" t="s">
        <v>73</v>
      </c>
      <c r="C152" s="122">
        <v>0</v>
      </c>
    </row>
    <row r="153" s="27" customFormat="1" spans="1:3">
      <c r="A153" s="121">
        <v>2011502</v>
      </c>
      <c r="B153" s="123" t="s">
        <v>74</v>
      </c>
      <c r="C153" s="122">
        <v>0</v>
      </c>
    </row>
    <row r="154" s="27" customFormat="1" spans="1:3">
      <c r="A154" s="121">
        <v>2011503</v>
      </c>
      <c r="B154" s="123" t="s">
        <v>75</v>
      </c>
      <c r="C154" s="122">
        <v>0</v>
      </c>
    </row>
    <row r="155" s="27" customFormat="1" spans="1:3">
      <c r="A155" s="121">
        <v>2011504</v>
      </c>
      <c r="B155" s="123" t="s">
        <v>167</v>
      </c>
      <c r="C155" s="122">
        <v>0</v>
      </c>
    </row>
    <row r="156" s="27" customFormat="1" spans="1:3">
      <c r="A156" s="121">
        <v>2011505</v>
      </c>
      <c r="B156" s="123" t="s">
        <v>168</v>
      </c>
      <c r="C156" s="122">
        <v>0</v>
      </c>
    </row>
    <row r="157" s="27" customFormat="1" spans="1:3">
      <c r="A157" s="121">
        <v>2011506</v>
      </c>
      <c r="B157" s="123" t="s">
        <v>169</v>
      </c>
      <c r="C157" s="122">
        <v>0</v>
      </c>
    </row>
    <row r="158" s="27" customFormat="1" spans="1:3">
      <c r="A158" s="121">
        <v>2011507</v>
      </c>
      <c r="B158" s="123" t="s">
        <v>116</v>
      </c>
      <c r="C158" s="122">
        <v>0</v>
      </c>
    </row>
    <row r="159" s="27" customFormat="1" spans="1:3">
      <c r="A159" s="121">
        <v>2011550</v>
      </c>
      <c r="B159" s="123" t="s">
        <v>82</v>
      </c>
      <c r="C159" s="122">
        <v>0</v>
      </c>
    </row>
    <row r="160" s="27" customFormat="1" spans="1:3">
      <c r="A160" s="121">
        <v>2011599</v>
      </c>
      <c r="B160" s="123" t="s">
        <v>170</v>
      </c>
      <c r="C160" s="122">
        <v>0</v>
      </c>
    </row>
    <row r="161" s="27" customFormat="1" spans="1:3">
      <c r="A161" s="121">
        <v>20117</v>
      </c>
      <c r="B161" s="123" t="s">
        <v>171</v>
      </c>
      <c r="C161" s="122">
        <v>233</v>
      </c>
    </row>
    <row r="162" s="27" customFormat="1" spans="1:3">
      <c r="A162" s="121">
        <v>2011701</v>
      </c>
      <c r="B162" s="123" t="s">
        <v>73</v>
      </c>
      <c r="C162" s="122">
        <v>0</v>
      </c>
    </row>
    <row r="163" s="27" customFormat="1" spans="1:3">
      <c r="A163" s="121">
        <v>2011702</v>
      </c>
      <c r="B163" s="123" t="s">
        <v>74</v>
      </c>
      <c r="C163" s="122">
        <v>0</v>
      </c>
    </row>
    <row r="164" s="27" customFormat="1" spans="1:3">
      <c r="A164" s="121">
        <v>2011703</v>
      </c>
      <c r="B164" s="123" t="s">
        <v>75</v>
      </c>
      <c r="C164" s="122">
        <v>0</v>
      </c>
    </row>
    <row r="165" s="27" customFormat="1" spans="1:3">
      <c r="A165" s="121">
        <v>2011704</v>
      </c>
      <c r="B165" s="123" t="s">
        <v>172</v>
      </c>
      <c r="C165" s="122">
        <v>0</v>
      </c>
    </row>
    <row r="166" s="27" customFormat="1" spans="1:3">
      <c r="A166" s="121">
        <v>2011705</v>
      </c>
      <c r="B166" s="123" t="s">
        <v>173</v>
      </c>
      <c r="C166" s="122">
        <v>0</v>
      </c>
    </row>
    <row r="167" s="27" customFormat="1" spans="1:3">
      <c r="A167" s="121">
        <v>2011706</v>
      </c>
      <c r="B167" s="123" t="s">
        <v>174</v>
      </c>
      <c r="C167" s="122">
        <v>5</v>
      </c>
    </row>
    <row r="168" s="27" customFormat="1" spans="1:3">
      <c r="A168" s="121">
        <v>2011707</v>
      </c>
      <c r="B168" s="123" t="s">
        <v>175</v>
      </c>
      <c r="C168" s="122">
        <v>200</v>
      </c>
    </row>
    <row r="169" s="27" customFormat="1" spans="1:3">
      <c r="A169" s="121">
        <v>2011708</v>
      </c>
      <c r="B169" s="123" t="s">
        <v>176</v>
      </c>
      <c r="C169" s="122">
        <v>25</v>
      </c>
    </row>
    <row r="170" s="27" customFormat="1" spans="1:3">
      <c r="A170" s="121">
        <v>2011709</v>
      </c>
      <c r="B170" s="123" t="s">
        <v>177</v>
      </c>
      <c r="C170" s="122">
        <v>0</v>
      </c>
    </row>
    <row r="171" s="27" customFormat="1" spans="1:3">
      <c r="A171" s="121">
        <v>2011710</v>
      </c>
      <c r="B171" s="123" t="s">
        <v>116</v>
      </c>
      <c r="C171" s="122">
        <v>0</v>
      </c>
    </row>
    <row r="172" s="27" customFormat="1" spans="1:3">
      <c r="A172" s="121">
        <v>2011750</v>
      </c>
      <c r="B172" s="123" t="s">
        <v>82</v>
      </c>
      <c r="C172" s="122">
        <v>0</v>
      </c>
    </row>
    <row r="173" s="27" customFormat="1" spans="1:3">
      <c r="A173" s="121">
        <v>2011799</v>
      </c>
      <c r="B173" s="123" t="s">
        <v>178</v>
      </c>
      <c r="C173" s="122">
        <v>3</v>
      </c>
    </row>
    <row r="174" s="27" customFormat="1" spans="1:3">
      <c r="A174" s="121">
        <v>20123</v>
      </c>
      <c r="B174" s="123" t="s">
        <v>179</v>
      </c>
      <c r="C174" s="122">
        <v>0</v>
      </c>
    </row>
    <row r="175" s="27" customFormat="1" spans="1:3">
      <c r="A175" s="121">
        <v>2012301</v>
      </c>
      <c r="B175" s="123" t="s">
        <v>73</v>
      </c>
      <c r="C175" s="122">
        <v>0</v>
      </c>
    </row>
    <row r="176" s="27" customFormat="1" spans="1:3">
      <c r="A176" s="121">
        <v>2012302</v>
      </c>
      <c r="B176" s="123" t="s">
        <v>74</v>
      </c>
      <c r="C176" s="122">
        <v>0</v>
      </c>
    </row>
    <row r="177" s="27" customFormat="1" spans="1:3">
      <c r="A177" s="121">
        <v>2012303</v>
      </c>
      <c r="B177" s="123" t="s">
        <v>75</v>
      </c>
      <c r="C177" s="122">
        <v>0</v>
      </c>
    </row>
    <row r="178" s="27" customFormat="1" spans="1:3">
      <c r="A178" s="121">
        <v>2012304</v>
      </c>
      <c r="B178" s="123" t="s">
        <v>180</v>
      </c>
      <c r="C178" s="122">
        <v>0</v>
      </c>
    </row>
    <row r="179" s="27" customFormat="1" spans="1:3">
      <c r="A179" s="121">
        <v>2012350</v>
      </c>
      <c r="B179" s="123" t="s">
        <v>82</v>
      </c>
      <c r="C179" s="122">
        <v>0</v>
      </c>
    </row>
    <row r="180" s="27" customFormat="1" spans="1:3">
      <c r="A180" s="121">
        <v>2012399</v>
      </c>
      <c r="B180" s="123" t="s">
        <v>181</v>
      </c>
      <c r="C180" s="122">
        <v>0</v>
      </c>
    </row>
    <row r="181" s="27" customFormat="1" spans="1:3">
      <c r="A181" s="121">
        <v>20124</v>
      </c>
      <c r="B181" s="123" t="s">
        <v>182</v>
      </c>
      <c r="C181" s="122">
        <v>0</v>
      </c>
    </row>
    <row r="182" s="27" customFormat="1" spans="1:3">
      <c r="A182" s="121">
        <v>2012401</v>
      </c>
      <c r="B182" s="123" t="s">
        <v>73</v>
      </c>
      <c r="C182" s="122">
        <v>0</v>
      </c>
    </row>
    <row r="183" s="27" customFormat="1" spans="1:3">
      <c r="A183" s="121">
        <v>2012402</v>
      </c>
      <c r="B183" s="123" t="s">
        <v>74</v>
      </c>
      <c r="C183" s="122">
        <v>0</v>
      </c>
    </row>
    <row r="184" s="27" customFormat="1" spans="1:3">
      <c r="A184" s="121">
        <v>2012403</v>
      </c>
      <c r="B184" s="123" t="s">
        <v>75</v>
      </c>
      <c r="C184" s="122">
        <v>0</v>
      </c>
    </row>
    <row r="185" s="27" customFormat="1" spans="1:3">
      <c r="A185" s="121">
        <v>2012404</v>
      </c>
      <c r="B185" s="123" t="s">
        <v>183</v>
      </c>
      <c r="C185" s="122">
        <v>0</v>
      </c>
    </row>
    <row r="186" s="27" customFormat="1" spans="1:3">
      <c r="A186" s="121">
        <v>2012450</v>
      </c>
      <c r="B186" s="123" t="s">
        <v>82</v>
      </c>
      <c r="C186" s="122">
        <v>0</v>
      </c>
    </row>
    <row r="187" s="27" customFormat="1" spans="1:3">
      <c r="A187" s="121">
        <v>2012499</v>
      </c>
      <c r="B187" s="123" t="s">
        <v>184</v>
      </c>
      <c r="C187" s="122">
        <v>0</v>
      </c>
    </row>
    <row r="188" s="27" customFormat="1" spans="1:3">
      <c r="A188" s="121">
        <v>20125</v>
      </c>
      <c r="B188" s="123" t="s">
        <v>185</v>
      </c>
      <c r="C188" s="122">
        <v>0</v>
      </c>
    </row>
    <row r="189" s="27" customFormat="1" spans="1:3">
      <c r="A189" s="121">
        <v>2012501</v>
      </c>
      <c r="B189" s="123" t="s">
        <v>73</v>
      </c>
      <c r="C189" s="122">
        <v>0</v>
      </c>
    </row>
    <row r="190" s="27" customFormat="1" spans="1:3">
      <c r="A190" s="121">
        <v>2012502</v>
      </c>
      <c r="B190" s="123" t="s">
        <v>74</v>
      </c>
      <c r="C190" s="122">
        <v>0</v>
      </c>
    </row>
    <row r="191" s="27" customFormat="1" spans="1:3">
      <c r="A191" s="121">
        <v>2012503</v>
      </c>
      <c r="B191" s="123" t="s">
        <v>75</v>
      </c>
      <c r="C191" s="122">
        <v>0</v>
      </c>
    </row>
    <row r="192" s="27" customFormat="1" spans="1:3">
      <c r="A192" s="121">
        <v>2012504</v>
      </c>
      <c r="B192" s="123" t="s">
        <v>186</v>
      </c>
      <c r="C192" s="122">
        <v>0</v>
      </c>
    </row>
    <row r="193" s="27" customFormat="1" spans="1:3">
      <c r="A193" s="121">
        <v>2012505</v>
      </c>
      <c r="B193" s="123" t="s">
        <v>187</v>
      </c>
      <c r="C193" s="122">
        <v>0</v>
      </c>
    </row>
    <row r="194" s="27" customFormat="1" spans="1:3">
      <c r="A194" s="121">
        <v>2012506</v>
      </c>
      <c r="B194" s="123" t="s">
        <v>188</v>
      </c>
      <c r="C194" s="122">
        <v>0</v>
      </c>
    </row>
    <row r="195" s="27" customFormat="1" spans="1:3">
      <c r="A195" s="121">
        <v>2012550</v>
      </c>
      <c r="B195" s="123" t="s">
        <v>82</v>
      </c>
      <c r="C195" s="122">
        <v>0</v>
      </c>
    </row>
    <row r="196" s="27" customFormat="1" spans="1:3">
      <c r="A196" s="121">
        <v>2012599</v>
      </c>
      <c r="B196" s="123" t="s">
        <v>189</v>
      </c>
      <c r="C196" s="122">
        <v>0</v>
      </c>
    </row>
    <row r="197" s="27" customFormat="1" spans="1:3">
      <c r="A197" s="121">
        <v>20126</v>
      </c>
      <c r="B197" s="123" t="s">
        <v>190</v>
      </c>
      <c r="C197" s="122">
        <v>0</v>
      </c>
    </row>
    <row r="198" s="27" customFormat="1" spans="1:3">
      <c r="A198" s="121">
        <v>2012601</v>
      </c>
      <c r="B198" s="123" t="s">
        <v>73</v>
      </c>
      <c r="C198" s="122">
        <v>0</v>
      </c>
    </row>
    <row r="199" s="27" customFormat="1" spans="1:3">
      <c r="A199" s="121">
        <v>2012602</v>
      </c>
      <c r="B199" s="123" t="s">
        <v>74</v>
      </c>
      <c r="C199" s="122">
        <v>0</v>
      </c>
    </row>
    <row r="200" s="27" customFormat="1" spans="1:3">
      <c r="A200" s="121">
        <v>2012603</v>
      </c>
      <c r="B200" s="123" t="s">
        <v>75</v>
      </c>
      <c r="C200" s="122">
        <v>0</v>
      </c>
    </row>
    <row r="201" s="27" customFormat="1" spans="1:3">
      <c r="A201" s="121">
        <v>2012604</v>
      </c>
      <c r="B201" s="123" t="s">
        <v>191</v>
      </c>
      <c r="C201" s="122">
        <v>0</v>
      </c>
    </row>
    <row r="202" s="27" customFormat="1" spans="1:3">
      <c r="A202" s="121">
        <v>2012699</v>
      </c>
      <c r="B202" s="123" t="s">
        <v>192</v>
      </c>
      <c r="C202" s="122">
        <v>0</v>
      </c>
    </row>
    <row r="203" s="27" customFormat="1" spans="1:3">
      <c r="A203" s="121">
        <v>20128</v>
      </c>
      <c r="B203" s="123" t="s">
        <v>193</v>
      </c>
      <c r="C203" s="122">
        <v>0</v>
      </c>
    </row>
    <row r="204" s="27" customFormat="1" spans="1:3">
      <c r="A204" s="121">
        <v>2012801</v>
      </c>
      <c r="B204" s="123" t="s">
        <v>73</v>
      </c>
      <c r="C204" s="122">
        <v>0</v>
      </c>
    </row>
    <row r="205" s="27" customFormat="1" spans="1:3">
      <c r="A205" s="121">
        <v>2012802</v>
      </c>
      <c r="B205" s="123" t="s">
        <v>74</v>
      </c>
      <c r="C205" s="122">
        <v>0</v>
      </c>
    </row>
    <row r="206" s="27" customFormat="1" spans="1:3">
      <c r="A206" s="121">
        <v>2012803</v>
      </c>
      <c r="B206" s="123" t="s">
        <v>75</v>
      </c>
      <c r="C206" s="122">
        <v>0</v>
      </c>
    </row>
    <row r="207" s="27" customFormat="1" spans="1:3">
      <c r="A207" s="121">
        <v>2012804</v>
      </c>
      <c r="B207" s="123" t="s">
        <v>87</v>
      </c>
      <c r="C207" s="122">
        <v>0</v>
      </c>
    </row>
    <row r="208" s="27" customFormat="1" spans="1:3">
      <c r="A208" s="121">
        <v>2012850</v>
      </c>
      <c r="B208" s="123" t="s">
        <v>82</v>
      </c>
      <c r="C208" s="122">
        <v>0</v>
      </c>
    </row>
    <row r="209" s="27" customFormat="1" spans="1:3">
      <c r="A209" s="121">
        <v>2012899</v>
      </c>
      <c r="B209" s="123" t="s">
        <v>194</v>
      </c>
      <c r="C209" s="122">
        <v>0</v>
      </c>
    </row>
    <row r="210" s="27" customFormat="1" spans="1:3">
      <c r="A210" s="121">
        <v>20129</v>
      </c>
      <c r="B210" s="123" t="s">
        <v>195</v>
      </c>
      <c r="C210" s="122">
        <v>135</v>
      </c>
    </row>
    <row r="211" s="27" customFormat="1" spans="1:3">
      <c r="A211" s="121">
        <v>2012901</v>
      </c>
      <c r="B211" s="123" t="s">
        <v>73</v>
      </c>
      <c r="C211" s="122">
        <v>77</v>
      </c>
    </row>
    <row r="212" s="27" customFormat="1" spans="1:3">
      <c r="A212" s="121">
        <v>2012902</v>
      </c>
      <c r="B212" s="123" t="s">
        <v>74</v>
      </c>
      <c r="C212" s="122">
        <v>39</v>
      </c>
    </row>
    <row r="213" s="27" customFormat="1" spans="1:3">
      <c r="A213" s="121">
        <v>2012903</v>
      </c>
      <c r="B213" s="123" t="s">
        <v>75</v>
      </c>
      <c r="C213" s="122">
        <v>0</v>
      </c>
    </row>
    <row r="214" s="27" customFormat="1" spans="1:3">
      <c r="A214" s="121">
        <v>2012904</v>
      </c>
      <c r="B214" s="123" t="s">
        <v>196</v>
      </c>
      <c r="C214" s="122">
        <v>0</v>
      </c>
    </row>
    <row r="215" s="27" customFormat="1" spans="1:3">
      <c r="A215" s="121">
        <v>2012905</v>
      </c>
      <c r="B215" s="123" t="s">
        <v>197</v>
      </c>
      <c r="C215" s="122">
        <v>0</v>
      </c>
    </row>
    <row r="216" s="27" customFormat="1" spans="1:3">
      <c r="A216" s="121">
        <v>2012950</v>
      </c>
      <c r="B216" s="123" t="s">
        <v>82</v>
      </c>
      <c r="C216" s="122">
        <v>0</v>
      </c>
    </row>
    <row r="217" s="27" customFormat="1" spans="1:3">
      <c r="A217" s="121">
        <v>2012999</v>
      </c>
      <c r="B217" s="123" t="s">
        <v>198</v>
      </c>
      <c r="C217" s="122">
        <v>19</v>
      </c>
    </row>
    <row r="218" s="27" customFormat="1" spans="1:3">
      <c r="A218" s="121">
        <v>20131</v>
      </c>
      <c r="B218" s="123" t="s">
        <v>199</v>
      </c>
      <c r="C218" s="122">
        <v>195</v>
      </c>
    </row>
    <row r="219" s="27" customFormat="1" spans="1:3">
      <c r="A219" s="121">
        <v>2013101</v>
      </c>
      <c r="B219" s="123" t="s">
        <v>73</v>
      </c>
      <c r="C219" s="122">
        <v>163</v>
      </c>
    </row>
    <row r="220" s="27" customFormat="1" spans="1:3">
      <c r="A220" s="121">
        <v>2013102</v>
      </c>
      <c r="B220" s="123" t="s">
        <v>74</v>
      </c>
      <c r="C220" s="122">
        <v>0</v>
      </c>
    </row>
    <row r="221" s="27" customFormat="1" spans="1:3">
      <c r="A221" s="121">
        <v>2013103</v>
      </c>
      <c r="B221" s="123" t="s">
        <v>75</v>
      </c>
      <c r="C221" s="122">
        <v>0</v>
      </c>
    </row>
    <row r="222" s="27" customFormat="1" spans="1:3">
      <c r="A222" s="121">
        <v>2013105</v>
      </c>
      <c r="B222" s="123" t="s">
        <v>200</v>
      </c>
      <c r="C222" s="122">
        <v>0</v>
      </c>
    </row>
    <row r="223" s="27" customFormat="1" spans="1:3">
      <c r="A223" s="121">
        <v>2013150</v>
      </c>
      <c r="B223" s="123" t="s">
        <v>82</v>
      </c>
      <c r="C223" s="122">
        <v>0</v>
      </c>
    </row>
    <row r="224" s="27" customFormat="1" spans="1:3">
      <c r="A224" s="121">
        <v>2013199</v>
      </c>
      <c r="B224" s="123" t="s">
        <v>201</v>
      </c>
      <c r="C224" s="122">
        <v>32</v>
      </c>
    </row>
    <row r="225" s="27" customFormat="1" spans="1:3">
      <c r="A225" s="121">
        <v>20132</v>
      </c>
      <c r="B225" s="123" t="s">
        <v>202</v>
      </c>
      <c r="C225" s="122">
        <v>355</v>
      </c>
    </row>
    <row r="226" s="27" customFormat="1" spans="1:3">
      <c r="A226" s="121">
        <v>2013201</v>
      </c>
      <c r="B226" s="123" t="s">
        <v>73</v>
      </c>
      <c r="C226" s="122">
        <v>0</v>
      </c>
    </row>
    <row r="227" s="27" customFormat="1" spans="1:3">
      <c r="A227" s="121">
        <v>2013202</v>
      </c>
      <c r="B227" s="123" t="s">
        <v>74</v>
      </c>
      <c r="C227" s="122">
        <v>0</v>
      </c>
    </row>
    <row r="228" s="27" customFormat="1" spans="1:3">
      <c r="A228" s="121">
        <v>2013203</v>
      </c>
      <c r="B228" s="123" t="s">
        <v>75</v>
      </c>
      <c r="C228" s="122">
        <v>0</v>
      </c>
    </row>
    <row r="229" s="27" customFormat="1" spans="1:3">
      <c r="A229" s="121">
        <v>2013250</v>
      </c>
      <c r="B229" s="123" t="s">
        <v>82</v>
      </c>
      <c r="C229" s="122">
        <v>0</v>
      </c>
    </row>
    <row r="230" s="27" customFormat="1" spans="1:3">
      <c r="A230" s="121">
        <v>2013299</v>
      </c>
      <c r="B230" s="123" t="s">
        <v>203</v>
      </c>
      <c r="C230" s="122">
        <v>355</v>
      </c>
    </row>
    <row r="231" s="27" customFormat="1" spans="1:3">
      <c r="A231" s="121">
        <v>20133</v>
      </c>
      <c r="B231" s="123" t="s">
        <v>204</v>
      </c>
      <c r="C231" s="122">
        <v>481</v>
      </c>
    </row>
    <row r="232" s="27" customFormat="1" spans="1:3">
      <c r="A232" s="121">
        <v>2013301</v>
      </c>
      <c r="B232" s="123" t="s">
        <v>73</v>
      </c>
      <c r="C232" s="122">
        <v>107</v>
      </c>
    </row>
    <row r="233" s="27" customFormat="1" spans="1:3">
      <c r="A233" s="121">
        <v>2013302</v>
      </c>
      <c r="B233" s="123" t="s">
        <v>74</v>
      </c>
      <c r="C233" s="122">
        <v>9</v>
      </c>
    </row>
    <row r="234" s="27" customFormat="1" spans="1:3">
      <c r="A234" s="121">
        <v>2013303</v>
      </c>
      <c r="B234" s="123" t="s">
        <v>75</v>
      </c>
      <c r="C234" s="122">
        <v>0</v>
      </c>
    </row>
    <row r="235" s="27" customFormat="1" spans="1:3">
      <c r="A235" s="121">
        <v>2013350</v>
      </c>
      <c r="B235" s="123" t="s">
        <v>82</v>
      </c>
      <c r="C235" s="122">
        <v>0</v>
      </c>
    </row>
    <row r="236" s="27" customFormat="1" spans="1:3">
      <c r="A236" s="121">
        <v>2013399</v>
      </c>
      <c r="B236" s="123" t="s">
        <v>205</v>
      </c>
      <c r="C236" s="122">
        <v>365</v>
      </c>
    </row>
    <row r="237" s="27" customFormat="1" spans="1:3">
      <c r="A237" s="121">
        <v>20134</v>
      </c>
      <c r="B237" s="123" t="s">
        <v>206</v>
      </c>
      <c r="C237" s="122">
        <v>0</v>
      </c>
    </row>
    <row r="238" s="27" customFormat="1" spans="1:3">
      <c r="A238" s="121">
        <v>2013401</v>
      </c>
      <c r="B238" s="123" t="s">
        <v>73</v>
      </c>
      <c r="C238" s="122">
        <v>0</v>
      </c>
    </row>
    <row r="239" s="27" customFormat="1" spans="1:3">
      <c r="A239" s="121">
        <v>2013402</v>
      </c>
      <c r="B239" s="123" t="s">
        <v>74</v>
      </c>
      <c r="C239" s="122">
        <v>0</v>
      </c>
    </row>
    <row r="240" s="27" customFormat="1" spans="1:3">
      <c r="A240" s="121">
        <v>2013403</v>
      </c>
      <c r="B240" s="123" t="s">
        <v>75</v>
      </c>
      <c r="C240" s="122">
        <v>0</v>
      </c>
    </row>
    <row r="241" s="27" customFormat="1" spans="1:3">
      <c r="A241" s="121">
        <v>2013450</v>
      </c>
      <c r="B241" s="123" t="s">
        <v>82</v>
      </c>
      <c r="C241" s="122">
        <v>0</v>
      </c>
    </row>
    <row r="242" s="27" customFormat="1" spans="1:3">
      <c r="A242" s="121">
        <v>2013499</v>
      </c>
      <c r="B242" s="123" t="s">
        <v>207</v>
      </c>
      <c r="C242" s="122">
        <v>0</v>
      </c>
    </row>
    <row r="243" s="27" customFormat="1" spans="1:3">
      <c r="A243" s="121">
        <v>20135</v>
      </c>
      <c r="B243" s="123" t="s">
        <v>208</v>
      </c>
      <c r="C243" s="122">
        <v>140</v>
      </c>
    </row>
    <row r="244" s="27" customFormat="1" spans="1:3">
      <c r="A244" s="121">
        <v>2013501</v>
      </c>
      <c r="B244" s="123" t="s">
        <v>73</v>
      </c>
      <c r="C244" s="122">
        <v>0</v>
      </c>
    </row>
    <row r="245" s="27" customFormat="1" spans="1:3">
      <c r="A245" s="121">
        <v>2013502</v>
      </c>
      <c r="B245" s="123" t="s">
        <v>74</v>
      </c>
      <c r="C245" s="122">
        <v>5</v>
      </c>
    </row>
    <row r="246" s="27" customFormat="1" spans="1:3">
      <c r="A246" s="121">
        <v>2013503</v>
      </c>
      <c r="B246" s="123" t="s">
        <v>75</v>
      </c>
      <c r="C246" s="122">
        <v>0</v>
      </c>
    </row>
    <row r="247" s="27" customFormat="1" spans="1:3">
      <c r="A247" s="121">
        <v>2013550</v>
      </c>
      <c r="B247" s="123" t="s">
        <v>82</v>
      </c>
      <c r="C247" s="122">
        <v>0</v>
      </c>
    </row>
    <row r="248" s="27" customFormat="1" spans="1:3">
      <c r="A248" s="121">
        <v>2013599</v>
      </c>
      <c r="B248" s="123" t="s">
        <v>209</v>
      </c>
      <c r="C248" s="122">
        <v>135</v>
      </c>
    </row>
    <row r="249" s="27" customFormat="1" spans="1:3">
      <c r="A249" s="121">
        <v>20136</v>
      </c>
      <c r="B249" s="123" t="s">
        <v>210</v>
      </c>
      <c r="C249" s="122">
        <v>82</v>
      </c>
    </row>
    <row r="250" s="27" customFormat="1" spans="1:3">
      <c r="A250" s="121">
        <v>2013601</v>
      </c>
      <c r="B250" s="123" t="s">
        <v>73</v>
      </c>
      <c r="C250" s="122">
        <v>8</v>
      </c>
    </row>
    <row r="251" s="27" customFormat="1" spans="1:3">
      <c r="A251" s="121">
        <v>2013602</v>
      </c>
      <c r="B251" s="123" t="s">
        <v>74</v>
      </c>
      <c r="C251" s="122">
        <v>14</v>
      </c>
    </row>
    <row r="252" s="27" customFormat="1" spans="1:3">
      <c r="A252" s="121">
        <v>2013603</v>
      </c>
      <c r="B252" s="123" t="s">
        <v>75</v>
      </c>
      <c r="C252" s="122">
        <v>0</v>
      </c>
    </row>
    <row r="253" s="27" customFormat="1" spans="1:3">
      <c r="A253" s="121">
        <v>2013650</v>
      </c>
      <c r="B253" s="123" t="s">
        <v>82</v>
      </c>
      <c r="C253" s="122">
        <v>0</v>
      </c>
    </row>
    <row r="254" s="27" customFormat="1" spans="1:3">
      <c r="A254" s="121">
        <v>2013699</v>
      </c>
      <c r="B254" s="123" t="s">
        <v>211</v>
      </c>
      <c r="C254" s="122">
        <v>60</v>
      </c>
    </row>
    <row r="255" s="27" customFormat="1" spans="1:3">
      <c r="A255" s="121">
        <v>20199</v>
      </c>
      <c r="B255" s="123" t="s">
        <v>212</v>
      </c>
      <c r="C255" s="122">
        <v>219</v>
      </c>
    </row>
    <row r="256" s="27" customFormat="1" spans="1:3">
      <c r="A256" s="121">
        <v>2019901</v>
      </c>
      <c r="B256" s="123" t="s">
        <v>213</v>
      </c>
      <c r="C256" s="122">
        <v>0</v>
      </c>
    </row>
    <row r="257" s="27" customFormat="1" spans="1:3">
      <c r="A257" s="121">
        <v>2019999</v>
      </c>
      <c r="B257" s="123" t="s">
        <v>214</v>
      </c>
      <c r="C257" s="122">
        <v>219</v>
      </c>
    </row>
    <row r="258" s="27" customFormat="1" spans="1:3">
      <c r="A258" s="121">
        <v>202</v>
      </c>
      <c r="B258" s="123" t="s">
        <v>215</v>
      </c>
      <c r="C258" s="122">
        <v>0</v>
      </c>
    </row>
    <row r="259" s="27" customFormat="1" spans="1:3">
      <c r="A259" s="121">
        <v>20201</v>
      </c>
      <c r="B259" s="123" t="s">
        <v>216</v>
      </c>
      <c r="C259" s="122">
        <v>0</v>
      </c>
    </row>
    <row r="260" s="27" customFormat="1" spans="1:3">
      <c r="A260" s="121">
        <v>2020101</v>
      </c>
      <c r="B260" s="123" t="s">
        <v>73</v>
      </c>
      <c r="C260" s="122">
        <v>0</v>
      </c>
    </row>
    <row r="261" s="27" customFormat="1" spans="1:3">
      <c r="A261" s="121">
        <v>2020102</v>
      </c>
      <c r="B261" s="123" t="s">
        <v>74</v>
      </c>
      <c r="C261" s="122">
        <v>0</v>
      </c>
    </row>
    <row r="262" s="27" customFormat="1" spans="1:3">
      <c r="A262" s="121">
        <v>2020103</v>
      </c>
      <c r="B262" s="123" t="s">
        <v>75</v>
      </c>
      <c r="C262" s="122">
        <v>0</v>
      </c>
    </row>
    <row r="263" s="27" customFormat="1" spans="1:3">
      <c r="A263" s="121">
        <v>2020104</v>
      </c>
      <c r="B263" s="123" t="s">
        <v>200</v>
      </c>
      <c r="C263" s="122">
        <v>0</v>
      </c>
    </row>
    <row r="264" s="27" customFormat="1" spans="1:3">
      <c r="A264" s="121">
        <v>2020150</v>
      </c>
      <c r="B264" s="123" t="s">
        <v>82</v>
      </c>
      <c r="C264" s="122">
        <v>0</v>
      </c>
    </row>
    <row r="265" s="27" customFormat="1" spans="1:3">
      <c r="A265" s="121">
        <v>2020199</v>
      </c>
      <c r="B265" s="123" t="s">
        <v>217</v>
      </c>
      <c r="C265" s="122">
        <v>0</v>
      </c>
    </row>
    <row r="266" s="27" customFormat="1" spans="1:3">
      <c r="A266" s="121">
        <v>20202</v>
      </c>
      <c r="B266" s="123" t="s">
        <v>218</v>
      </c>
      <c r="C266" s="122">
        <v>0</v>
      </c>
    </row>
    <row r="267" s="27" customFormat="1" spans="1:3">
      <c r="A267" s="121">
        <v>2020201</v>
      </c>
      <c r="B267" s="123" t="s">
        <v>219</v>
      </c>
      <c r="C267" s="122">
        <v>0</v>
      </c>
    </row>
    <row r="268" s="27" customFormat="1" spans="1:3">
      <c r="A268" s="121">
        <v>2020202</v>
      </c>
      <c r="B268" s="123" t="s">
        <v>220</v>
      </c>
      <c r="C268" s="122">
        <v>0</v>
      </c>
    </row>
    <row r="269" s="27" customFormat="1" spans="1:3">
      <c r="A269" s="121">
        <v>20203</v>
      </c>
      <c r="B269" s="123" t="s">
        <v>221</v>
      </c>
      <c r="C269" s="122">
        <v>0</v>
      </c>
    </row>
    <row r="270" s="27" customFormat="1" spans="1:3">
      <c r="A270" s="121">
        <v>2020301</v>
      </c>
      <c r="B270" s="123" t="s">
        <v>222</v>
      </c>
      <c r="C270" s="122">
        <v>0</v>
      </c>
    </row>
    <row r="271" s="27" customFormat="1" spans="1:3">
      <c r="A271" s="121">
        <v>2020302</v>
      </c>
      <c r="B271" s="123" t="s">
        <v>223</v>
      </c>
      <c r="C271" s="122">
        <v>0</v>
      </c>
    </row>
    <row r="272" s="27" customFormat="1" spans="1:3">
      <c r="A272" s="121">
        <v>2020303</v>
      </c>
      <c r="B272" s="123" t="s">
        <v>224</v>
      </c>
      <c r="C272" s="122">
        <v>0</v>
      </c>
    </row>
    <row r="273" s="27" customFormat="1" spans="1:3">
      <c r="A273" s="121">
        <v>2020304</v>
      </c>
      <c r="B273" s="123" t="s">
        <v>225</v>
      </c>
      <c r="C273" s="122">
        <v>0</v>
      </c>
    </row>
    <row r="274" s="27" customFormat="1" spans="1:3">
      <c r="A274" s="121">
        <v>2020305</v>
      </c>
      <c r="B274" s="123" t="s">
        <v>226</v>
      </c>
      <c r="C274" s="122">
        <v>0</v>
      </c>
    </row>
    <row r="275" s="27" customFormat="1" spans="1:3">
      <c r="A275" s="121">
        <v>2020399</v>
      </c>
      <c r="B275" s="123" t="s">
        <v>227</v>
      </c>
      <c r="C275" s="122">
        <v>0</v>
      </c>
    </row>
    <row r="276" s="27" customFormat="1" spans="1:3">
      <c r="A276" s="121">
        <v>20204</v>
      </c>
      <c r="B276" s="123" t="s">
        <v>228</v>
      </c>
      <c r="C276" s="122">
        <v>0</v>
      </c>
    </row>
    <row r="277" s="27" customFormat="1" spans="1:3">
      <c r="A277" s="121">
        <v>2020401</v>
      </c>
      <c r="B277" s="123" t="s">
        <v>229</v>
      </c>
      <c r="C277" s="122">
        <v>0</v>
      </c>
    </row>
    <row r="278" s="27" customFormat="1" spans="1:3">
      <c r="A278" s="121">
        <v>2020402</v>
      </c>
      <c r="B278" s="123" t="s">
        <v>230</v>
      </c>
      <c r="C278" s="122">
        <v>0</v>
      </c>
    </row>
    <row r="279" s="27" customFormat="1" spans="1:3">
      <c r="A279" s="121">
        <v>2020403</v>
      </c>
      <c r="B279" s="123" t="s">
        <v>231</v>
      </c>
      <c r="C279" s="122">
        <v>0</v>
      </c>
    </row>
    <row r="280" s="27" customFormat="1" spans="1:3">
      <c r="A280" s="121">
        <v>2020404</v>
      </c>
      <c r="B280" s="123" t="s">
        <v>232</v>
      </c>
      <c r="C280" s="122">
        <v>0</v>
      </c>
    </row>
    <row r="281" s="27" customFormat="1" spans="1:3">
      <c r="A281" s="121">
        <v>2020499</v>
      </c>
      <c r="B281" s="123" t="s">
        <v>233</v>
      </c>
      <c r="C281" s="122">
        <v>0</v>
      </c>
    </row>
    <row r="282" s="27" customFormat="1" spans="1:3">
      <c r="A282" s="121">
        <v>20205</v>
      </c>
      <c r="B282" s="123" t="s">
        <v>234</v>
      </c>
      <c r="C282" s="122">
        <v>0</v>
      </c>
    </row>
    <row r="283" s="27" customFormat="1" spans="1:3">
      <c r="A283" s="121">
        <v>2020503</v>
      </c>
      <c r="B283" s="123" t="s">
        <v>235</v>
      </c>
      <c r="C283" s="122">
        <v>0</v>
      </c>
    </row>
    <row r="284" s="27" customFormat="1" spans="1:3">
      <c r="A284" s="121">
        <v>2020504</v>
      </c>
      <c r="B284" s="123" t="s">
        <v>236</v>
      </c>
      <c r="C284" s="122">
        <v>0</v>
      </c>
    </row>
    <row r="285" s="27" customFormat="1" spans="1:3">
      <c r="A285" s="121">
        <v>2020599</v>
      </c>
      <c r="B285" s="123" t="s">
        <v>237</v>
      </c>
      <c r="C285" s="122">
        <v>0</v>
      </c>
    </row>
    <row r="286" s="27" customFormat="1" spans="1:3">
      <c r="A286" s="121">
        <v>20206</v>
      </c>
      <c r="B286" s="123" t="s">
        <v>238</v>
      </c>
      <c r="C286" s="122">
        <v>0</v>
      </c>
    </row>
    <row r="287" s="27" customFormat="1" spans="1:3">
      <c r="A287" s="121">
        <v>2020601</v>
      </c>
      <c r="B287" s="123" t="s">
        <v>239</v>
      </c>
      <c r="C287" s="122">
        <v>0</v>
      </c>
    </row>
    <row r="288" s="27" customFormat="1" spans="1:3">
      <c r="A288" s="121">
        <v>20207</v>
      </c>
      <c r="B288" s="123" t="s">
        <v>240</v>
      </c>
      <c r="C288" s="122">
        <v>0</v>
      </c>
    </row>
    <row r="289" s="27" customFormat="1" spans="1:3">
      <c r="A289" s="121">
        <v>2020701</v>
      </c>
      <c r="B289" s="123" t="s">
        <v>241</v>
      </c>
      <c r="C289" s="122">
        <v>0</v>
      </c>
    </row>
    <row r="290" s="27" customFormat="1" spans="1:3">
      <c r="A290" s="121">
        <v>2020702</v>
      </c>
      <c r="B290" s="123" t="s">
        <v>242</v>
      </c>
      <c r="C290" s="122">
        <v>0</v>
      </c>
    </row>
    <row r="291" s="27" customFormat="1" spans="1:3">
      <c r="A291" s="121">
        <v>2020703</v>
      </c>
      <c r="B291" s="123" t="s">
        <v>243</v>
      </c>
      <c r="C291" s="122">
        <v>0</v>
      </c>
    </row>
    <row r="292" s="27" customFormat="1" spans="1:3">
      <c r="A292" s="121">
        <v>2020799</v>
      </c>
      <c r="B292" s="123" t="s">
        <v>244</v>
      </c>
      <c r="C292" s="122">
        <v>0</v>
      </c>
    </row>
    <row r="293" s="27" customFormat="1" spans="1:3">
      <c r="A293" s="121">
        <v>20299</v>
      </c>
      <c r="B293" s="123" t="s">
        <v>245</v>
      </c>
      <c r="C293" s="122">
        <v>0</v>
      </c>
    </row>
    <row r="294" s="27" customFormat="1" spans="1:3">
      <c r="A294" s="121">
        <v>2029901</v>
      </c>
      <c r="B294" s="123" t="s">
        <v>246</v>
      </c>
      <c r="C294" s="122">
        <v>0</v>
      </c>
    </row>
    <row r="295" s="27" customFormat="1" spans="1:3">
      <c r="A295" s="121">
        <v>203</v>
      </c>
      <c r="B295" s="123" t="s">
        <v>247</v>
      </c>
      <c r="C295" s="122">
        <v>0</v>
      </c>
    </row>
    <row r="296" s="27" customFormat="1" spans="1:3">
      <c r="A296" s="121">
        <v>20301</v>
      </c>
      <c r="B296" s="123" t="s">
        <v>248</v>
      </c>
      <c r="C296" s="122">
        <v>0</v>
      </c>
    </row>
    <row r="297" s="27" customFormat="1" spans="1:3">
      <c r="A297" s="121">
        <v>2030101</v>
      </c>
      <c r="B297" s="123" t="s">
        <v>249</v>
      </c>
      <c r="C297" s="122">
        <v>0</v>
      </c>
    </row>
    <row r="298" s="27" customFormat="1" spans="1:3">
      <c r="A298" s="121">
        <v>20304</v>
      </c>
      <c r="B298" s="123" t="s">
        <v>250</v>
      </c>
      <c r="C298" s="122">
        <v>0</v>
      </c>
    </row>
    <row r="299" s="27" customFormat="1" spans="1:3">
      <c r="A299" s="121">
        <v>2030401</v>
      </c>
      <c r="B299" s="123" t="s">
        <v>251</v>
      </c>
      <c r="C299" s="122">
        <v>0</v>
      </c>
    </row>
    <row r="300" s="27" customFormat="1" spans="1:3">
      <c r="A300" s="121">
        <v>20305</v>
      </c>
      <c r="B300" s="123" t="s">
        <v>252</v>
      </c>
      <c r="C300" s="122">
        <v>0</v>
      </c>
    </row>
    <row r="301" s="27" customFormat="1" spans="1:3">
      <c r="A301" s="121">
        <v>2030501</v>
      </c>
      <c r="B301" s="123" t="s">
        <v>253</v>
      </c>
      <c r="C301" s="122">
        <v>0</v>
      </c>
    </row>
    <row r="302" s="27" customFormat="1" spans="1:3">
      <c r="A302" s="121">
        <v>20306</v>
      </c>
      <c r="B302" s="123" t="s">
        <v>254</v>
      </c>
      <c r="C302" s="122">
        <v>0</v>
      </c>
    </row>
    <row r="303" s="27" customFormat="1" spans="1:3">
      <c r="A303" s="121">
        <v>2030601</v>
      </c>
      <c r="B303" s="123" t="s">
        <v>255</v>
      </c>
      <c r="C303" s="122">
        <v>0</v>
      </c>
    </row>
    <row r="304" s="27" customFormat="1" spans="1:3">
      <c r="A304" s="121">
        <v>2030602</v>
      </c>
      <c r="B304" s="123" t="s">
        <v>256</v>
      </c>
      <c r="C304" s="122">
        <v>0</v>
      </c>
    </row>
    <row r="305" s="27" customFormat="1" spans="1:3">
      <c r="A305" s="121">
        <v>2030603</v>
      </c>
      <c r="B305" s="123" t="s">
        <v>257</v>
      </c>
      <c r="C305" s="122">
        <v>0</v>
      </c>
    </row>
    <row r="306" s="27" customFormat="1" spans="1:3">
      <c r="A306" s="121">
        <v>2030604</v>
      </c>
      <c r="B306" s="123" t="s">
        <v>258</v>
      </c>
      <c r="C306" s="122">
        <v>0</v>
      </c>
    </row>
    <row r="307" s="27" customFormat="1" spans="1:3">
      <c r="A307" s="121">
        <v>2030605</v>
      </c>
      <c r="B307" s="123" t="s">
        <v>259</v>
      </c>
      <c r="C307" s="122">
        <v>0</v>
      </c>
    </row>
    <row r="308" s="27" customFormat="1" spans="1:3">
      <c r="A308" s="121">
        <v>2030606</v>
      </c>
      <c r="B308" s="123" t="s">
        <v>260</v>
      </c>
      <c r="C308" s="122">
        <v>0</v>
      </c>
    </row>
    <row r="309" s="27" customFormat="1" spans="1:3">
      <c r="A309" s="121">
        <v>2030607</v>
      </c>
      <c r="B309" s="123" t="s">
        <v>261</v>
      </c>
      <c r="C309" s="122">
        <v>0</v>
      </c>
    </row>
    <row r="310" s="27" customFormat="1" spans="1:3">
      <c r="A310" s="121" t="s">
        <v>262</v>
      </c>
      <c r="B310" s="123" t="s">
        <v>263</v>
      </c>
      <c r="C310" s="122">
        <v>0</v>
      </c>
    </row>
    <row r="311" s="27" customFormat="1" spans="1:3">
      <c r="A311" s="121">
        <v>20399</v>
      </c>
      <c r="B311" s="123" t="s">
        <v>264</v>
      </c>
      <c r="C311" s="122">
        <v>0</v>
      </c>
    </row>
    <row r="312" s="27" customFormat="1" spans="1:3">
      <c r="A312" s="121">
        <v>2039901</v>
      </c>
      <c r="B312" s="123" t="s">
        <v>265</v>
      </c>
      <c r="C312" s="122">
        <v>0</v>
      </c>
    </row>
    <row r="313" s="27" customFormat="1" spans="1:3">
      <c r="A313" s="121">
        <v>204</v>
      </c>
      <c r="B313" s="123" t="s">
        <v>266</v>
      </c>
      <c r="C313" s="122">
        <v>8976</v>
      </c>
    </row>
    <row r="314" s="27" customFormat="1" spans="1:3">
      <c r="A314" s="121">
        <v>20401</v>
      </c>
      <c r="B314" s="123" t="s">
        <v>267</v>
      </c>
      <c r="C314" s="122">
        <v>727</v>
      </c>
    </row>
    <row r="315" s="27" customFormat="1" spans="1:3">
      <c r="A315" s="121">
        <v>2040101</v>
      </c>
      <c r="B315" s="123" t="s">
        <v>268</v>
      </c>
      <c r="C315" s="122">
        <v>0</v>
      </c>
    </row>
    <row r="316" s="27" customFormat="1" spans="1:3">
      <c r="A316" s="121">
        <v>2040102</v>
      </c>
      <c r="B316" s="123" t="s">
        <v>269</v>
      </c>
      <c r="C316" s="122">
        <v>0</v>
      </c>
    </row>
    <row r="317" s="27" customFormat="1" spans="1:3">
      <c r="A317" s="121">
        <v>2040103</v>
      </c>
      <c r="B317" s="123" t="s">
        <v>270</v>
      </c>
      <c r="C317" s="122">
        <v>717</v>
      </c>
    </row>
    <row r="318" s="27" customFormat="1" spans="1:3">
      <c r="A318" s="121">
        <v>2040104</v>
      </c>
      <c r="B318" s="123" t="s">
        <v>271</v>
      </c>
      <c r="C318" s="122">
        <v>0</v>
      </c>
    </row>
    <row r="319" s="27" customFormat="1" spans="1:3">
      <c r="A319" s="121">
        <v>2040105</v>
      </c>
      <c r="B319" s="123" t="s">
        <v>272</v>
      </c>
      <c r="C319" s="122">
        <v>0</v>
      </c>
    </row>
    <row r="320" s="27" customFormat="1" spans="1:3">
      <c r="A320" s="121">
        <v>2040106</v>
      </c>
      <c r="B320" s="123" t="s">
        <v>273</v>
      </c>
      <c r="C320" s="122">
        <v>0</v>
      </c>
    </row>
    <row r="321" s="27" customFormat="1" spans="1:3">
      <c r="A321" s="121">
        <v>2040107</v>
      </c>
      <c r="B321" s="123" t="s">
        <v>274</v>
      </c>
      <c r="C321" s="122">
        <v>0</v>
      </c>
    </row>
    <row r="322" s="27" customFormat="1" spans="1:3">
      <c r="A322" s="121">
        <v>2040108</v>
      </c>
      <c r="B322" s="123" t="s">
        <v>275</v>
      </c>
      <c r="C322" s="122">
        <v>0</v>
      </c>
    </row>
    <row r="323" s="27" customFormat="1" spans="1:3">
      <c r="A323" s="121">
        <v>2040199</v>
      </c>
      <c r="B323" s="123" t="s">
        <v>276</v>
      </c>
      <c r="C323" s="122">
        <v>10</v>
      </c>
    </row>
    <row r="324" s="27" customFormat="1" spans="1:3">
      <c r="A324" s="121">
        <v>20402</v>
      </c>
      <c r="B324" s="123" t="s">
        <v>277</v>
      </c>
      <c r="C324" s="122">
        <v>8139</v>
      </c>
    </row>
    <row r="325" s="27" customFormat="1" spans="1:3">
      <c r="A325" s="121">
        <v>2040201</v>
      </c>
      <c r="B325" s="123" t="s">
        <v>73</v>
      </c>
      <c r="C325" s="122">
        <v>5362</v>
      </c>
    </row>
    <row r="326" s="27" customFormat="1" spans="1:3">
      <c r="A326" s="121">
        <v>2040202</v>
      </c>
      <c r="B326" s="123" t="s">
        <v>74</v>
      </c>
      <c r="C326" s="122">
        <v>0</v>
      </c>
    </row>
    <row r="327" s="27" customFormat="1" spans="1:3">
      <c r="A327" s="121">
        <v>2040203</v>
      </c>
      <c r="B327" s="123" t="s">
        <v>75</v>
      </c>
      <c r="C327" s="122">
        <v>0</v>
      </c>
    </row>
    <row r="328" s="27" customFormat="1" spans="1:3">
      <c r="A328" s="121">
        <v>2040204</v>
      </c>
      <c r="B328" s="123" t="s">
        <v>278</v>
      </c>
      <c r="C328" s="122">
        <v>20</v>
      </c>
    </row>
    <row r="329" s="27" customFormat="1" spans="1:3">
      <c r="A329" s="121">
        <v>2040205</v>
      </c>
      <c r="B329" s="123" t="s">
        <v>279</v>
      </c>
      <c r="C329" s="122">
        <v>15</v>
      </c>
    </row>
    <row r="330" s="27" customFormat="1" spans="1:3">
      <c r="A330" s="121">
        <v>2040206</v>
      </c>
      <c r="B330" s="123" t="s">
        <v>280</v>
      </c>
      <c r="C330" s="122">
        <v>25</v>
      </c>
    </row>
    <row r="331" s="27" customFormat="1" spans="1:3">
      <c r="A331" s="121">
        <v>2040207</v>
      </c>
      <c r="B331" s="123" t="s">
        <v>281</v>
      </c>
      <c r="C331" s="122">
        <v>0</v>
      </c>
    </row>
    <row r="332" s="27" customFormat="1" spans="1:3">
      <c r="A332" s="121">
        <v>2040208</v>
      </c>
      <c r="B332" s="123" t="s">
        <v>282</v>
      </c>
      <c r="C332" s="122">
        <v>0</v>
      </c>
    </row>
    <row r="333" s="27" customFormat="1" spans="1:3">
      <c r="A333" s="121">
        <v>2040209</v>
      </c>
      <c r="B333" s="123" t="s">
        <v>283</v>
      </c>
      <c r="C333" s="122">
        <v>0</v>
      </c>
    </row>
    <row r="334" s="27" customFormat="1" spans="1:3">
      <c r="A334" s="121">
        <v>2040210</v>
      </c>
      <c r="B334" s="123" t="s">
        <v>284</v>
      </c>
      <c r="C334" s="122">
        <v>0</v>
      </c>
    </row>
    <row r="335" s="27" customFormat="1" spans="1:3">
      <c r="A335" s="121">
        <v>2040211</v>
      </c>
      <c r="B335" s="123" t="s">
        <v>285</v>
      </c>
      <c r="C335" s="122">
        <v>80</v>
      </c>
    </row>
    <row r="336" s="27" customFormat="1" spans="1:3">
      <c r="A336" s="121">
        <v>2040212</v>
      </c>
      <c r="B336" s="123" t="s">
        <v>286</v>
      </c>
      <c r="C336" s="122">
        <v>1276</v>
      </c>
    </row>
    <row r="337" s="27" customFormat="1" spans="1:3">
      <c r="A337" s="121">
        <v>2040213</v>
      </c>
      <c r="B337" s="123" t="s">
        <v>287</v>
      </c>
      <c r="C337" s="122">
        <v>0</v>
      </c>
    </row>
    <row r="338" s="27" customFormat="1" spans="1:3">
      <c r="A338" s="121">
        <v>2040214</v>
      </c>
      <c r="B338" s="123" t="s">
        <v>288</v>
      </c>
      <c r="C338" s="122">
        <v>32</v>
      </c>
    </row>
    <row r="339" s="27" customFormat="1" spans="1:3">
      <c r="A339" s="121">
        <v>2040215</v>
      </c>
      <c r="B339" s="123" t="s">
        <v>289</v>
      </c>
      <c r="C339" s="122">
        <v>0</v>
      </c>
    </row>
    <row r="340" s="27" customFormat="1" spans="1:3">
      <c r="A340" s="121">
        <v>2040216</v>
      </c>
      <c r="B340" s="123" t="s">
        <v>290</v>
      </c>
      <c r="C340" s="122">
        <v>44</v>
      </c>
    </row>
    <row r="341" s="27" customFormat="1" spans="1:3">
      <c r="A341" s="121">
        <v>2040217</v>
      </c>
      <c r="B341" s="123" t="s">
        <v>291</v>
      </c>
      <c r="C341" s="122">
        <v>67</v>
      </c>
    </row>
    <row r="342" s="27" customFormat="1" spans="1:3">
      <c r="A342" s="121">
        <v>2040218</v>
      </c>
      <c r="B342" s="123" t="s">
        <v>292</v>
      </c>
      <c r="C342" s="122">
        <v>0</v>
      </c>
    </row>
    <row r="343" s="27" customFormat="1" spans="1:3">
      <c r="A343" s="121">
        <v>2040219</v>
      </c>
      <c r="B343" s="123" t="s">
        <v>116</v>
      </c>
      <c r="C343" s="122">
        <v>0</v>
      </c>
    </row>
    <row r="344" s="27" customFormat="1" spans="1:3">
      <c r="A344" s="121">
        <v>2040250</v>
      </c>
      <c r="B344" s="123" t="s">
        <v>82</v>
      </c>
      <c r="C344" s="122">
        <v>0</v>
      </c>
    </row>
    <row r="345" s="27" customFormat="1" spans="1:3">
      <c r="A345" s="121">
        <v>2040299</v>
      </c>
      <c r="B345" s="123" t="s">
        <v>293</v>
      </c>
      <c r="C345" s="122">
        <v>1218</v>
      </c>
    </row>
    <row r="346" s="27" customFormat="1" spans="1:3">
      <c r="A346" s="121">
        <v>20403</v>
      </c>
      <c r="B346" s="123" t="s">
        <v>294</v>
      </c>
      <c r="C346" s="122">
        <v>0</v>
      </c>
    </row>
    <row r="347" s="27" customFormat="1" spans="1:3">
      <c r="A347" s="121">
        <v>2040301</v>
      </c>
      <c r="B347" s="123" t="s">
        <v>73</v>
      </c>
      <c r="C347" s="122">
        <v>0</v>
      </c>
    </row>
    <row r="348" s="27" customFormat="1" spans="1:3">
      <c r="A348" s="121">
        <v>2040302</v>
      </c>
      <c r="B348" s="123" t="s">
        <v>74</v>
      </c>
      <c r="C348" s="122">
        <v>0</v>
      </c>
    </row>
    <row r="349" s="27" customFormat="1" spans="1:3">
      <c r="A349" s="121">
        <v>2040303</v>
      </c>
      <c r="B349" s="123" t="s">
        <v>75</v>
      </c>
      <c r="C349" s="122">
        <v>0</v>
      </c>
    </row>
    <row r="350" s="27" customFormat="1" spans="1:3">
      <c r="A350" s="121">
        <v>2040304</v>
      </c>
      <c r="B350" s="123" t="s">
        <v>295</v>
      </c>
      <c r="C350" s="122">
        <v>0</v>
      </c>
    </row>
    <row r="351" s="27" customFormat="1" spans="1:3">
      <c r="A351" s="121">
        <v>2040350</v>
      </c>
      <c r="B351" s="123" t="s">
        <v>82</v>
      </c>
      <c r="C351" s="122">
        <v>0</v>
      </c>
    </row>
    <row r="352" s="27" customFormat="1" spans="1:3">
      <c r="A352" s="121">
        <v>2040399</v>
      </c>
      <c r="B352" s="123" t="s">
        <v>296</v>
      </c>
      <c r="C352" s="122">
        <v>0</v>
      </c>
    </row>
    <row r="353" s="27" customFormat="1" spans="1:3">
      <c r="A353" s="121">
        <v>20404</v>
      </c>
      <c r="B353" s="123" t="s">
        <v>297</v>
      </c>
      <c r="C353" s="122">
        <v>0</v>
      </c>
    </row>
    <row r="354" s="27" customFormat="1" spans="1:3">
      <c r="A354" s="121">
        <v>2040401</v>
      </c>
      <c r="B354" s="123" t="s">
        <v>73</v>
      </c>
      <c r="C354" s="122">
        <v>0</v>
      </c>
    </row>
    <row r="355" s="27" customFormat="1" spans="1:3">
      <c r="A355" s="121">
        <v>2040402</v>
      </c>
      <c r="B355" s="123" t="s">
        <v>74</v>
      </c>
      <c r="C355" s="122">
        <v>0</v>
      </c>
    </row>
    <row r="356" s="27" customFormat="1" spans="1:3">
      <c r="A356" s="121">
        <v>2040403</v>
      </c>
      <c r="B356" s="123" t="s">
        <v>75</v>
      </c>
      <c r="C356" s="122">
        <v>0</v>
      </c>
    </row>
    <row r="357" s="27" customFormat="1" spans="1:3">
      <c r="A357" s="121">
        <v>2040404</v>
      </c>
      <c r="B357" s="123" t="s">
        <v>298</v>
      </c>
      <c r="C357" s="122">
        <v>0</v>
      </c>
    </row>
    <row r="358" s="27" customFormat="1" spans="1:3">
      <c r="A358" s="121">
        <v>2040405</v>
      </c>
      <c r="B358" s="123" t="s">
        <v>299</v>
      </c>
      <c r="C358" s="122">
        <v>0</v>
      </c>
    </row>
    <row r="359" s="27" customFormat="1" spans="1:3">
      <c r="A359" s="121">
        <v>2040406</v>
      </c>
      <c r="B359" s="123" t="s">
        <v>300</v>
      </c>
      <c r="C359" s="122">
        <v>0</v>
      </c>
    </row>
    <row r="360" s="27" customFormat="1" spans="1:3">
      <c r="A360" s="121">
        <v>2040407</v>
      </c>
      <c r="B360" s="123" t="s">
        <v>301</v>
      </c>
      <c r="C360" s="122">
        <v>0</v>
      </c>
    </row>
    <row r="361" s="27" customFormat="1" spans="1:3">
      <c r="A361" s="121">
        <v>2040408</v>
      </c>
      <c r="B361" s="123" t="s">
        <v>302</v>
      </c>
      <c r="C361" s="122">
        <v>0</v>
      </c>
    </row>
    <row r="362" s="27" customFormat="1" spans="1:3">
      <c r="A362" s="121">
        <v>2040409</v>
      </c>
      <c r="B362" s="123" t="s">
        <v>303</v>
      </c>
      <c r="C362" s="122">
        <v>0</v>
      </c>
    </row>
    <row r="363" s="27" customFormat="1" spans="1:3">
      <c r="A363" s="121">
        <v>2040450</v>
      </c>
      <c r="B363" s="123" t="s">
        <v>82</v>
      </c>
      <c r="C363" s="122">
        <v>0</v>
      </c>
    </row>
    <row r="364" s="27" customFormat="1" spans="1:3">
      <c r="A364" s="121">
        <v>2040499</v>
      </c>
      <c r="B364" s="123" t="s">
        <v>304</v>
      </c>
      <c r="C364" s="122">
        <v>0</v>
      </c>
    </row>
    <row r="365" s="27" customFormat="1" spans="1:3">
      <c r="A365" s="121">
        <v>20405</v>
      </c>
      <c r="B365" s="123" t="s">
        <v>305</v>
      </c>
      <c r="C365" s="122">
        <v>0</v>
      </c>
    </row>
    <row r="366" s="27" customFormat="1" spans="1:3">
      <c r="A366" s="121">
        <v>2040501</v>
      </c>
      <c r="B366" s="123" t="s">
        <v>73</v>
      </c>
      <c r="C366" s="122">
        <v>0</v>
      </c>
    </row>
    <row r="367" s="27" customFormat="1" spans="1:3">
      <c r="A367" s="121">
        <v>2040502</v>
      </c>
      <c r="B367" s="123" t="s">
        <v>74</v>
      </c>
      <c r="C367" s="122">
        <v>0</v>
      </c>
    </row>
    <row r="368" s="27" customFormat="1" spans="1:3">
      <c r="A368" s="121">
        <v>2040503</v>
      </c>
      <c r="B368" s="123" t="s">
        <v>75</v>
      </c>
      <c r="C368" s="122">
        <v>0</v>
      </c>
    </row>
    <row r="369" s="27" customFormat="1" spans="1:3">
      <c r="A369" s="121">
        <v>2040504</v>
      </c>
      <c r="B369" s="123" t="s">
        <v>306</v>
      </c>
      <c r="C369" s="122">
        <v>0</v>
      </c>
    </row>
    <row r="370" s="27" customFormat="1" spans="1:3">
      <c r="A370" s="121">
        <v>2040505</v>
      </c>
      <c r="B370" s="123" t="s">
        <v>307</v>
      </c>
      <c r="C370" s="122">
        <v>0</v>
      </c>
    </row>
    <row r="371" s="27" customFormat="1" spans="1:3">
      <c r="A371" s="121">
        <v>2040506</v>
      </c>
      <c r="B371" s="123" t="s">
        <v>308</v>
      </c>
      <c r="C371" s="122">
        <v>0</v>
      </c>
    </row>
    <row r="372" s="27" customFormat="1" spans="1:3">
      <c r="A372" s="121">
        <v>2040550</v>
      </c>
      <c r="B372" s="123" t="s">
        <v>82</v>
      </c>
      <c r="C372" s="122">
        <v>0</v>
      </c>
    </row>
    <row r="373" s="27" customFormat="1" spans="1:3">
      <c r="A373" s="121">
        <v>2040599</v>
      </c>
      <c r="B373" s="123" t="s">
        <v>309</v>
      </c>
      <c r="C373" s="122">
        <v>0</v>
      </c>
    </row>
    <row r="374" s="27" customFormat="1" spans="1:3">
      <c r="A374" s="121">
        <v>20406</v>
      </c>
      <c r="B374" s="123" t="s">
        <v>310</v>
      </c>
      <c r="C374" s="122">
        <v>30</v>
      </c>
    </row>
    <row r="375" s="27" customFormat="1" spans="1:3">
      <c r="A375" s="121">
        <v>2040601</v>
      </c>
      <c r="B375" s="123" t="s">
        <v>73</v>
      </c>
      <c r="C375" s="122">
        <v>0</v>
      </c>
    </row>
    <row r="376" s="27" customFormat="1" spans="1:3">
      <c r="A376" s="121">
        <v>2040602</v>
      </c>
      <c r="B376" s="123" t="s">
        <v>74</v>
      </c>
      <c r="C376" s="122">
        <v>0</v>
      </c>
    </row>
    <row r="377" s="27" customFormat="1" spans="1:3">
      <c r="A377" s="121">
        <v>2040603</v>
      </c>
      <c r="B377" s="123" t="s">
        <v>75</v>
      </c>
      <c r="C377" s="122">
        <v>0</v>
      </c>
    </row>
    <row r="378" s="27" customFormat="1" spans="1:3">
      <c r="A378" s="121">
        <v>2040604</v>
      </c>
      <c r="B378" s="123" t="s">
        <v>311</v>
      </c>
      <c r="C378" s="122">
        <v>0</v>
      </c>
    </row>
    <row r="379" s="27" customFormat="1" spans="1:3">
      <c r="A379" s="121">
        <v>2040605</v>
      </c>
      <c r="B379" s="123" t="s">
        <v>312</v>
      </c>
      <c r="C379" s="122">
        <v>0</v>
      </c>
    </row>
    <row r="380" s="27" customFormat="1" spans="1:3">
      <c r="A380" s="121">
        <v>2040606</v>
      </c>
      <c r="B380" s="123" t="s">
        <v>313</v>
      </c>
      <c r="C380" s="122">
        <v>0</v>
      </c>
    </row>
    <row r="381" s="27" customFormat="1" spans="1:3">
      <c r="A381" s="121">
        <v>2040607</v>
      </c>
      <c r="B381" s="123" t="s">
        <v>314</v>
      </c>
      <c r="C381" s="122">
        <v>30</v>
      </c>
    </row>
    <row r="382" s="27" customFormat="1" spans="1:3">
      <c r="A382" s="121">
        <v>2040608</v>
      </c>
      <c r="B382" s="123" t="s">
        <v>315</v>
      </c>
      <c r="C382" s="122">
        <v>0</v>
      </c>
    </row>
    <row r="383" s="27" customFormat="1" spans="1:3">
      <c r="A383" s="121">
        <v>2040609</v>
      </c>
      <c r="B383" s="123" t="s">
        <v>316</v>
      </c>
      <c r="C383" s="122">
        <v>0</v>
      </c>
    </row>
    <row r="384" s="27" customFormat="1" spans="1:3">
      <c r="A384" s="121">
        <v>2040610</v>
      </c>
      <c r="B384" s="123" t="s">
        <v>317</v>
      </c>
      <c r="C384" s="122">
        <v>0</v>
      </c>
    </row>
    <row r="385" s="27" customFormat="1" spans="1:3">
      <c r="A385" s="121">
        <v>2040611</v>
      </c>
      <c r="B385" s="123" t="s">
        <v>318</v>
      </c>
      <c r="C385" s="122">
        <v>0</v>
      </c>
    </row>
    <row r="386" s="27" customFormat="1" spans="1:3">
      <c r="A386" s="121">
        <v>2040650</v>
      </c>
      <c r="B386" s="123" t="s">
        <v>82</v>
      </c>
      <c r="C386" s="122">
        <v>0</v>
      </c>
    </row>
    <row r="387" s="27" customFormat="1" spans="1:3">
      <c r="A387" s="121">
        <v>2040699</v>
      </c>
      <c r="B387" s="123" t="s">
        <v>319</v>
      </c>
      <c r="C387" s="122">
        <v>0</v>
      </c>
    </row>
    <row r="388" s="27" customFormat="1" spans="1:3">
      <c r="A388" s="121">
        <v>20407</v>
      </c>
      <c r="B388" s="123" t="s">
        <v>320</v>
      </c>
      <c r="C388" s="122">
        <v>0</v>
      </c>
    </row>
    <row r="389" s="27" customFormat="1" spans="1:3">
      <c r="A389" s="121">
        <v>2040701</v>
      </c>
      <c r="B389" s="123" t="s">
        <v>73</v>
      </c>
      <c r="C389" s="122">
        <v>0</v>
      </c>
    </row>
    <row r="390" s="27" customFormat="1" spans="1:3">
      <c r="A390" s="121">
        <v>2040702</v>
      </c>
      <c r="B390" s="123" t="s">
        <v>74</v>
      </c>
      <c r="C390" s="122">
        <v>0</v>
      </c>
    </row>
    <row r="391" s="27" customFormat="1" spans="1:3">
      <c r="A391" s="121">
        <v>2040703</v>
      </c>
      <c r="B391" s="123" t="s">
        <v>75</v>
      </c>
      <c r="C391" s="122">
        <v>0</v>
      </c>
    </row>
    <row r="392" s="27" customFormat="1" spans="1:3">
      <c r="A392" s="121">
        <v>2040704</v>
      </c>
      <c r="B392" s="123" t="s">
        <v>321</v>
      </c>
      <c r="C392" s="122">
        <v>0</v>
      </c>
    </row>
    <row r="393" s="27" customFormat="1" spans="1:3">
      <c r="A393" s="121">
        <v>2040705</v>
      </c>
      <c r="B393" s="123" t="s">
        <v>322</v>
      </c>
      <c r="C393" s="122">
        <v>0</v>
      </c>
    </row>
    <row r="394" s="27" customFormat="1" spans="1:3">
      <c r="A394" s="121">
        <v>2040706</v>
      </c>
      <c r="B394" s="123" t="s">
        <v>323</v>
      </c>
      <c r="C394" s="122">
        <v>0</v>
      </c>
    </row>
    <row r="395" s="27" customFormat="1" spans="1:3">
      <c r="A395" s="121">
        <v>2040750</v>
      </c>
      <c r="B395" s="123" t="s">
        <v>82</v>
      </c>
      <c r="C395" s="122">
        <v>0</v>
      </c>
    </row>
    <row r="396" s="27" customFormat="1" spans="1:3">
      <c r="A396" s="121">
        <v>2040799</v>
      </c>
      <c r="B396" s="123" t="s">
        <v>324</v>
      </c>
      <c r="C396" s="122">
        <v>0</v>
      </c>
    </row>
    <row r="397" s="27" customFormat="1" spans="1:3">
      <c r="A397" s="121">
        <v>20408</v>
      </c>
      <c r="B397" s="123" t="s">
        <v>325</v>
      </c>
      <c r="C397" s="122">
        <v>0</v>
      </c>
    </row>
    <row r="398" s="27" customFormat="1" spans="1:3">
      <c r="A398" s="121">
        <v>2040801</v>
      </c>
      <c r="B398" s="123" t="s">
        <v>73</v>
      </c>
      <c r="C398" s="122">
        <v>0</v>
      </c>
    </row>
    <row r="399" s="27" customFormat="1" spans="1:3">
      <c r="A399" s="121">
        <v>2040802</v>
      </c>
      <c r="B399" s="123" t="s">
        <v>74</v>
      </c>
      <c r="C399" s="122">
        <v>0</v>
      </c>
    </row>
    <row r="400" s="27" customFormat="1" spans="1:3">
      <c r="A400" s="121">
        <v>2040803</v>
      </c>
      <c r="B400" s="123" t="s">
        <v>75</v>
      </c>
      <c r="C400" s="122">
        <v>0</v>
      </c>
    </row>
    <row r="401" s="27" customFormat="1" spans="1:3">
      <c r="A401" s="121">
        <v>2040804</v>
      </c>
      <c r="B401" s="123" t="s">
        <v>326</v>
      </c>
      <c r="C401" s="122">
        <v>0</v>
      </c>
    </row>
    <row r="402" s="27" customFormat="1" spans="1:3">
      <c r="A402" s="121">
        <v>2040805</v>
      </c>
      <c r="B402" s="123" t="s">
        <v>327</v>
      </c>
      <c r="C402" s="122">
        <v>0</v>
      </c>
    </row>
    <row r="403" s="27" customFormat="1" spans="1:3">
      <c r="A403" s="121">
        <v>2040806</v>
      </c>
      <c r="B403" s="123" t="s">
        <v>328</v>
      </c>
      <c r="C403" s="122">
        <v>0</v>
      </c>
    </row>
    <row r="404" s="27" customFormat="1" spans="1:3">
      <c r="A404" s="121">
        <v>2040850</v>
      </c>
      <c r="B404" s="123" t="s">
        <v>82</v>
      </c>
      <c r="C404" s="122">
        <v>0</v>
      </c>
    </row>
    <row r="405" s="27" customFormat="1" spans="1:3">
      <c r="A405" s="121">
        <v>2040899</v>
      </c>
      <c r="B405" s="123" t="s">
        <v>329</v>
      </c>
      <c r="C405" s="122">
        <v>0</v>
      </c>
    </row>
    <row r="406" s="27" customFormat="1" spans="1:3">
      <c r="A406" s="121">
        <v>20409</v>
      </c>
      <c r="B406" s="123" t="s">
        <v>330</v>
      </c>
      <c r="C406" s="122">
        <v>0</v>
      </c>
    </row>
    <row r="407" s="27" customFormat="1" spans="1:3">
      <c r="A407" s="121">
        <v>2040901</v>
      </c>
      <c r="B407" s="123" t="s">
        <v>73</v>
      </c>
      <c r="C407" s="122">
        <v>0</v>
      </c>
    </row>
    <row r="408" s="27" customFormat="1" spans="1:3">
      <c r="A408" s="121">
        <v>2040902</v>
      </c>
      <c r="B408" s="123" t="s">
        <v>74</v>
      </c>
      <c r="C408" s="122">
        <v>0</v>
      </c>
    </row>
    <row r="409" s="27" customFormat="1" spans="1:3">
      <c r="A409" s="121">
        <v>2040903</v>
      </c>
      <c r="B409" s="123" t="s">
        <v>75</v>
      </c>
      <c r="C409" s="122">
        <v>0</v>
      </c>
    </row>
    <row r="410" s="27" customFormat="1" spans="1:3">
      <c r="A410" s="121">
        <v>2040904</v>
      </c>
      <c r="B410" s="123" t="s">
        <v>331</v>
      </c>
      <c r="C410" s="122">
        <v>0</v>
      </c>
    </row>
    <row r="411" s="27" customFormat="1" spans="1:3">
      <c r="A411" s="121">
        <v>2040905</v>
      </c>
      <c r="B411" s="123" t="s">
        <v>332</v>
      </c>
      <c r="C411" s="122">
        <v>0</v>
      </c>
    </row>
    <row r="412" s="27" customFormat="1" spans="1:3">
      <c r="A412" s="121">
        <v>2040950</v>
      </c>
      <c r="B412" s="123" t="s">
        <v>82</v>
      </c>
      <c r="C412" s="122">
        <v>0</v>
      </c>
    </row>
    <row r="413" s="27" customFormat="1" spans="1:3">
      <c r="A413" s="121">
        <v>2040999</v>
      </c>
      <c r="B413" s="123" t="s">
        <v>333</v>
      </c>
      <c r="C413" s="122">
        <v>0</v>
      </c>
    </row>
    <row r="414" s="27" customFormat="1" spans="1:3">
      <c r="A414" s="121">
        <v>20410</v>
      </c>
      <c r="B414" s="123" t="s">
        <v>334</v>
      </c>
      <c r="C414" s="122">
        <v>0</v>
      </c>
    </row>
    <row r="415" s="27" customFormat="1" spans="1:3">
      <c r="A415" s="121">
        <v>2041001</v>
      </c>
      <c r="B415" s="123" t="s">
        <v>73</v>
      </c>
      <c r="C415" s="122">
        <v>0</v>
      </c>
    </row>
    <row r="416" s="27" customFormat="1" spans="1:3">
      <c r="A416" s="121">
        <v>2041002</v>
      </c>
      <c r="B416" s="123" t="s">
        <v>74</v>
      </c>
      <c r="C416" s="122">
        <v>0</v>
      </c>
    </row>
    <row r="417" s="27" customFormat="1" spans="1:3">
      <c r="A417" s="121">
        <v>2041003</v>
      </c>
      <c r="B417" s="123" t="s">
        <v>335</v>
      </c>
      <c r="C417" s="122">
        <v>0</v>
      </c>
    </row>
    <row r="418" s="27" customFormat="1" spans="1:3">
      <c r="A418" s="121">
        <v>2041004</v>
      </c>
      <c r="B418" s="123" t="s">
        <v>336</v>
      </c>
      <c r="C418" s="122">
        <v>0</v>
      </c>
    </row>
    <row r="419" s="27" customFormat="1" spans="1:3">
      <c r="A419" s="121">
        <v>2041005</v>
      </c>
      <c r="B419" s="123" t="s">
        <v>337</v>
      </c>
      <c r="C419" s="122">
        <v>0</v>
      </c>
    </row>
    <row r="420" s="27" customFormat="1" spans="1:3">
      <c r="A420" s="121">
        <v>2041006</v>
      </c>
      <c r="B420" s="123" t="s">
        <v>290</v>
      </c>
      <c r="C420" s="122">
        <v>0</v>
      </c>
    </row>
    <row r="421" s="27" customFormat="1" spans="1:3">
      <c r="A421" s="121">
        <v>2041099</v>
      </c>
      <c r="B421" s="123" t="s">
        <v>338</v>
      </c>
      <c r="C421" s="122">
        <v>0</v>
      </c>
    </row>
    <row r="422" s="27" customFormat="1" spans="1:3">
      <c r="A422" s="121">
        <v>20411</v>
      </c>
      <c r="B422" s="123" t="s">
        <v>339</v>
      </c>
      <c r="C422" s="122">
        <v>0</v>
      </c>
    </row>
    <row r="423" s="27" customFormat="1" spans="1:3">
      <c r="A423" s="121">
        <v>2041101</v>
      </c>
      <c r="B423" s="123" t="s">
        <v>340</v>
      </c>
      <c r="C423" s="122">
        <v>0</v>
      </c>
    </row>
    <row r="424" s="27" customFormat="1" spans="1:3">
      <c r="A424" s="121">
        <v>2041102</v>
      </c>
      <c r="B424" s="123" t="s">
        <v>73</v>
      </c>
      <c r="C424" s="122">
        <v>0</v>
      </c>
    </row>
    <row r="425" s="27" customFormat="1" spans="1:3">
      <c r="A425" s="121">
        <v>2041103</v>
      </c>
      <c r="B425" s="123" t="s">
        <v>341</v>
      </c>
      <c r="C425" s="122">
        <v>0</v>
      </c>
    </row>
    <row r="426" s="27" customFormat="1" spans="1:3">
      <c r="A426" s="121">
        <v>2041104</v>
      </c>
      <c r="B426" s="123" t="s">
        <v>342</v>
      </c>
      <c r="C426" s="122">
        <v>0</v>
      </c>
    </row>
    <row r="427" s="27" customFormat="1" spans="1:3">
      <c r="A427" s="121">
        <v>2041105</v>
      </c>
      <c r="B427" s="123" t="s">
        <v>343</v>
      </c>
      <c r="C427" s="122">
        <v>0</v>
      </c>
    </row>
    <row r="428" s="27" customFormat="1" spans="1:3">
      <c r="A428" s="121">
        <v>2041106</v>
      </c>
      <c r="B428" s="123" t="s">
        <v>344</v>
      </c>
      <c r="C428" s="122">
        <v>0</v>
      </c>
    </row>
    <row r="429" s="27" customFormat="1" spans="1:3">
      <c r="A429" s="121">
        <v>2041107</v>
      </c>
      <c r="B429" s="123" t="s">
        <v>345</v>
      </c>
      <c r="C429" s="122">
        <v>0</v>
      </c>
    </row>
    <row r="430" s="27" customFormat="1" spans="1:3">
      <c r="A430" s="121">
        <v>2041108</v>
      </c>
      <c r="B430" s="123" t="s">
        <v>346</v>
      </c>
      <c r="C430" s="122">
        <v>0</v>
      </c>
    </row>
    <row r="431" s="27" customFormat="1" spans="1:3">
      <c r="A431" s="121">
        <v>20499</v>
      </c>
      <c r="B431" s="123" t="s">
        <v>347</v>
      </c>
      <c r="C431" s="122">
        <v>80</v>
      </c>
    </row>
    <row r="432" s="27" customFormat="1" spans="1:3">
      <c r="A432" s="121">
        <v>2049901</v>
      </c>
      <c r="B432" s="123" t="s">
        <v>348</v>
      </c>
      <c r="C432" s="122">
        <v>80</v>
      </c>
    </row>
    <row r="433" s="27" customFormat="1" spans="1:3">
      <c r="A433" s="121">
        <v>2049902</v>
      </c>
      <c r="B433" s="123" t="s">
        <v>349</v>
      </c>
      <c r="C433" s="122">
        <v>0</v>
      </c>
    </row>
    <row r="434" s="27" customFormat="1" spans="1:3">
      <c r="A434" s="121">
        <v>205</v>
      </c>
      <c r="B434" s="123" t="s">
        <v>350</v>
      </c>
      <c r="C434" s="122">
        <v>16088</v>
      </c>
    </row>
    <row r="435" s="27" customFormat="1" spans="1:3">
      <c r="A435" s="121">
        <v>20501</v>
      </c>
      <c r="B435" s="123" t="s">
        <v>351</v>
      </c>
      <c r="C435" s="122">
        <v>215</v>
      </c>
    </row>
    <row r="436" s="27" customFormat="1" spans="1:3">
      <c r="A436" s="121">
        <v>2050101</v>
      </c>
      <c r="B436" s="123" t="s">
        <v>73</v>
      </c>
      <c r="C436" s="122">
        <v>155</v>
      </c>
    </row>
    <row r="437" s="27" customFormat="1" spans="1:3">
      <c r="A437" s="121">
        <v>2050102</v>
      </c>
      <c r="B437" s="123" t="s">
        <v>74</v>
      </c>
      <c r="C437" s="122">
        <v>50</v>
      </c>
    </row>
    <row r="438" s="27" customFormat="1" spans="1:3">
      <c r="A438" s="121">
        <v>2050103</v>
      </c>
      <c r="B438" s="123" t="s">
        <v>75</v>
      </c>
      <c r="C438" s="122">
        <v>0</v>
      </c>
    </row>
    <row r="439" s="27" customFormat="1" spans="1:3">
      <c r="A439" s="121">
        <v>2050199</v>
      </c>
      <c r="B439" s="123" t="s">
        <v>352</v>
      </c>
      <c r="C439" s="122">
        <v>10</v>
      </c>
    </row>
    <row r="440" s="27" customFormat="1" spans="1:3">
      <c r="A440" s="121">
        <v>20502</v>
      </c>
      <c r="B440" s="123" t="s">
        <v>353</v>
      </c>
      <c r="C440" s="122">
        <v>14764</v>
      </c>
    </row>
    <row r="441" s="27" customFormat="1" spans="1:3">
      <c r="A441" s="121">
        <v>2050201</v>
      </c>
      <c r="B441" s="123" t="s">
        <v>354</v>
      </c>
      <c r="C441" s="122">
        <v>1534</v>
      </c>
    </row>
    <row r="442" s="27" customFormat="1" spans="1:3">
      <c r="A442" s="121">
        <v>2050202</v>
      </c>
      <c r="B442" s="123" t="s">
        <v>355</v>
      </c>
      <c r="C442" s="122">
        <v>1575</v>
      </c>
    </row>
    <row r="443" s="27" customFormat="1" spans="1:3">
      <c r="A443" s="121">
        <v>2050203</v>
      </c>
      <c r="B443" s="123" t="s">
        <v>356</v>
      </c>
      <c r="C443" s="122">
        <v>0</v>
      </c>
    </row>
    <row r="444" s="27" customFormat="1" spans="1:3">
      <c r="A444" s="121">
        <v>2050204</v>
      </c>
      <c r="B444" s="123" t="s">
        <v>357</v>
      </c>
      <c r="C444" s="122">
        <v>30</v>
      </c>
    </row>
    <row r="445" s="27" customFormat="1" spans="1:3">
      <c r="A445" s="121">
        <v>2050205</v>
      </c>
      <c r="B445" s="123" t="s">
        <v>358</v>
      </c>
      <c r="C445" s="122">
        <v>0</v>
      </c>
    </row>
    <row r="446" s="27" customFormat="1" spans="1:3">
      <c r="A446" s="121">
        <v>2050206</v>
      </c>
      <c r="B446" s="123" t="s">
        <v>359</v>
      </c>
      <c r="C446" s="122">
        <v>0</v>
      </c>
    </row>
    <row r="447" s="27" customFormat="1" spans="1:3">
      <c r="A447" s="121">
        <v>2050207</v>
      </c>
      <c r="B447" s="123" t="s">
        <v>360</v>
      </c>
      <c r="C447" s="122">
        <v>0</v>
      </c>
    </row>
    <row r="448" s="27" customFormat="1" spans="1:3">
      <c r="A448" s="121">
        <v>2050299</v>
      </c>
      <c r="B448" s="123" t="s">
        <v>361</v>
      </c>
      <c r="C448" s="122">
        <v>11625</v>
      </c>
    </row>
    <row r="449" s="27" customFormat="1" spans="1:3">
      <c r="A449" s="121">
        <v>20503</v>
      </c>
      <c r="B449" s="123" t="s">
        <v>362</v>
      </c>
      <c r="C449" s="122">
        <v>269</v>
      </c>
    </row>
    <row r="450" s="27" customFormat="1" spans="1:3">
      <c r="A450" s="121">
        <v>2050301</v>
      </c>
      <c r="B450" s="123" t="s">
        <v>363</v>
      </c>
      <c r="C450" s="122">
        <v>0</v>
      </c>
    </row>
    <row r="451" s="27" customFormat="1" spans="1:3">
      <c r="A451" s="121">
        <v>2050302</v>
      </c>
      <c r="B451" s="123" t="s">
        <v>364</v>
      </c>
      <c r="C451" s="122">
        <v>91</v>
      </c>
    </row>
    <row r="452" s="27" customFormat="1" spans="1:3">
      <c r="A452" s="121">
        <v>2050303</v>
      </c>
      <c r="B452" s="123" t="s">
        <v>365</v>
      </c>
      <c r="C452" s="122">
        <v>24</v>
      </c>
    </row>
    <row r="453" s="27" customFormat="1" spans="1:3">
      <c r="A453" s="121">
        <v>2050304</v>
      </c>
      <c r="B453" s="123" t="s">
        <v>366</v>
      </c>
      <c r="C453" s="122">
        <v>0</v>
      </c>
    </row>
    <row r="454" s="27" customFormat="1" spans="1:3">
      <c r="A454" s="121">
        <v>2050305</v>
      </c>
      <c r="B454" s="123" t="s">
        <v>367</v>
      </c>
      <c r="C454" s="122">
        <v>100</v>
      </c>
    </row>
    <row r="455" s="27" customFormat="1" spans="1:3">
      <c r="A455" s="121">
        <v>2050399</v>
      </c>
      <c r="B455" s="123" t="s">
        <v>368</v>
      </c>
      <c r="C455" s="122">
        <v>54</v>
      </c>
    </row>
    <row r="456" s="27" customFormat="1" spans="1:3">
      <c r="A456" s="121">
        <v>20504</v>
      </c>
      <c r="B456" s="123" t="s">
        <v>369</v>
      </c>
      <c r="C456" s="122">
        <v>0</v>
      </c>
    </row>
    <row r="457" s="27" customFormat="1" spans="1:3">
      <c r="A457" s="121">
        <v>2050401</v>
      </c>
      <c r="B457" s="123" t="s">
        <v>370</v>
      </c>
      <c r="C457" s="122">
        <v>0</v>
      </c>
    </row>
    <row r="458" s="27" customFormat="1" spans="1:3">
      <c r="A458" s="121">
        <v>2050402</v>
      </c>
      <c r="B458" s="123" t="s">
        <v>371</v>
      </c>
      <c r="C458" s="122">
        <v>0</v>
      </c>
    </row>
    <row r="459" s="27" customFormat="1" spans="1:3">
      <c r="A459" s="121">
        <v>2050403</v>
      </c>
      <c r="B459" s="123" t="s">
        <v>372</v>
      </c>
      <c r="C459" s="122">
        <v>0</v>
      </c>
    </row>
    <row r="460" s="27" customFormat="1" spans="1:3">
      <c r="A460" s="121">
        <v>2050404</v>
      </c>
      <c r="B460" s="123" t="s">
        <v>373</v>
      </c>
      <c r="C460" s="122">
        <v>0</v>
      </c>
    </row>
    <row r="461" s="27" customFormat="1" spans="1:3">
      <c r="A461" s="121">
        <v>2050499</v>
      </c>
      <c r="B461" s="123" t="s">
        <v>374</v>
      </c>
      <c r="C461" s="122">
        <v>0</v>
      </c>
    </row>
    <row r="462" s="27" customFormat="1" spans="1:3">
      <c r="A462" s="121">
        <v>20505</v>
      </c>
      <c r="B462" s="123" t="s">
        <v>375</v>
      </c>
      <c r="C462" s="122">
        <v>0</v>
      </c>
    </row>
    <row r="463" s="27" customFormat="1" spans="1:3">
      <c r="A463" s="121">
        <v>2050501</v>
      </c>
      <c r="B463" s="123" t="s">
        <v>376</v>
      </c>
      <c r="C463" s="122">
        <v>0</v>
      </c>
    </row>
    <row r="464" s="27" customFormat="1" spans="1:3">
      <c r="A464" s="121">
        <v>2050502</v>
      </c>
      <c r="B464" s="123" t="s">
        <v>377</v>
      </c>
      <c r="C464" s="122">
        <v>0</v>
      </c>
    </row>
    <row r="465" s="27" customFormat="1" spans="1:3">
      <c r="A465" s="121">
        <v>2050599</v>
      </c>
      <c r="B465" s="123" t="s">
        <v>378</v>
      </c>
      <c r="C465" s="122">
        <v>0</v>
      </c>
    </row>
    <row r="466" s="27" customFormat="1" spans="1:3">
      <c r="A466" s="121">
        <v>20506</v>
      </c>
      <c r="B466" s="123" t="s">
        <v>379</v>
      </c>
      <c r="C466" s="122">
        <v>0</v>
      </c>
    </row>
    <row r="467" s="27" customFormat="1" spans="1:3">
      <c r="A467" s="121">
        <v>2050601</v>
      </c>
      <c r="B467" s="123" t="s">
        <v>380</v>
      </c>
      <c r="C467" s="122">
        <v>0</v>
      </c>
    </row>
    <row r="468" s="27" customFormat="1" spans="1:3">
      <c r="A468" s="121">
        <v>2050602</v>
      </c>
      <c r="B468" s="123" t="s">
        <v>381</v>
      </c>
      <c r="C468" s="122">
        <v>0</v>
      </c>
    </row>
    <row r="469" s="27" customFormat="1" spans="1:3">
      <c r="A469" s="121">
        <v>2050699</v>
      </c>
      <c r="B469" s="123" t="s">
        <v>382</v>
      </c>
      <c r="C469" s="122">
        <v>0</v>
      </c>
    </row>
    <row r="470" s="27" customFormat="1" spans="1:3">
      <c r="A470" s="121">
        <v>20507</v>
      </c>
      <c r="B470" s="123" t="s">
        <v>383</v>
      </c>
      <c r="C470" s="122">
        <v>0</v>
      </c>
    </row>
    <row r="471" s="27" customFormat="1" spans="1:3">
      <c r="A471" s="121">
        <v>2050701</v>
      </c>
      <c r="B471" s="123" t="s">
        <v>384</v>
      </c>
      <c r="C471" s="122">
        <v>0</v>
      </c>
    </row>
    <row r="472" s="27" customFormat="1" spans="1:3">
      <c r="A472" s="121">
        <v>2050702</v>
      </c>
      <c r="B472" s="123" t="s">
        <v>385</v>
      </c>
      <c r="C472" s="122">
        <v>0</v>
      </c>
    </row>
    <row r="473" s="27" customFormat="1" spans="1:3">
      <c r="A473" s="121">
        <v>2050799</v>
      </c>
      <c r="B473" s="123" t="s">
        <v>386</v>
      </c>
      <c r="C473" s="122">
        <v>0</v>
      </c>
    </row>
    <row r="474" s="27" customFormat="1" spans="1:3">
      <c r="A474" s="121">
        <v>20508</v>
      </c>
      <c r="B474" s="123" t="s">
        <v>387</v>
      </c>
      <c r="C474" s="122">
        <v>140</v>
      </c>
    </row>
    <row r="475" s="27" customFormat="1" spans="1:3">
      <c r="A475" s="121">
        <v>2050801</v>
      </c>
      <c r="B475" s="123" t="s">
        <v>388</v>
      </c>
      <c r="C475" s="122">
        <v>0</v>
      </c>
    </row>
    <row r="476" s="27" customFormat="1" spans="1:3">
      <c r="A476" s="121">
        <v>2050802</v>
      </c>
      <c r="B476" s="123" t="s">
        <v>389</v>
      </c>
      <c r="C476" s="122">
        <v>140</v>
      </c>
    </row>
    <row r="477" s="27" customFormat="1" spans="1:3">
      <c r="A477" s="121">
        <v>2050803</v>
      </c>
      <c r="B477" s="123" t="s">
        <v>390</v>
      </c>
      <c r="C477" s="122">
        <v>0</v>
      </c>
    </row>
    <row r="478" s="27" customFormat="1" spans="1:3">
      <c r="A478" s="121">
        <v>2050804</v>
      </c>
      <c r="B478" s="123" t="s">
        <v>391</v>
      </c>
      <c r="C478" s="122">
        <v>0</v>
      </c>
    </row>
    <row r="479" s="27" customFormat="1" spans="1:3">
      <c r="A479" s="121">
        <v>2050899</v>
      </c>
      <c r="B479" s="123" t="s">
        <v>392</v>
      </c>
      <c r="C479" s="122">
        <v>0</v>
      </c>
    </row>
    <row r="480" s="27" customFormat="1" spans="1:3">
      <c r="A480" s="121">
        <v>20509</v>
      </c>
      <c r="B480" s="123" t="s">
        <v>393</v>
      </c>
      <c r="C480" s="122">
        <v>641</v>
      </c>
    </row>
    <row r="481" s="27" customFormat="1" spans="1:3">
      <c r="A481" s="121">
        <v>2050901</v>
      </c>
      <c r="B481" s="123" t="s">
        <v>394</v>
      </c>
      <c r="C481" s="122">
        <v>0</v>
      </c>
    </row>
    <row r="482" s="27" customFormat="1" spans="1:3">
      <c r="A482" s="121">
        <v>2050902</v>
      </c>
      <c r="B482" s="123" t="s">
        <v>395</v>
      </c>
      <c r="C482" s="122">
        <v>0</v>
      </c>
    </row>
    <row r="483" s="27" customFormat="1" spans="1:3">
      <c r="A483" s="121">
        <v>2050903</v>
      </c>
      <c r="B483" s="123" t="s">
        <v>396</v>
      </c>
      <c r="C483" s="122">
        <v>0</v>
      </c>
    </row>
    <row r="484" s="27" customFormat="1" spans="1:3">
      <c r="A484" s="121">
        <v>2050904</v>
      </c>
      <c r="B484" s="123" t="s">
        <v>397</v>
      </c>
      <c r="C484" s="122">
        <v>623</v>
      </c>
    </row>
    <row r="485" s="27" customFormat="1" spans="1:3">
      <c r="A485" s="121">
        <v>2050905</v>
      </c>
      <c r="B485" s="123" t="s">
        <v>398</v>
      </c>
      <c r="C485" s="122">
        <v>0</v>
      </c>
    </row>
    <row r="486" s="27" customFormat="1" spans="1:3">
      <c r="A486" s="121">
        <v>2050999</v>
      </c>
      <c r="B486" s="123" t="s">
        <v>399</v>
      </c>
      <c r="C486" s="122">
        <v>18</v>
      </c>
    </row>
    <row r="487" s="27" customFormat="1" spans="1:3">
      <c r="A487" s="121">
        <v>20599</v>
      </c>
      <c r="B487" s="123" t="s">
        <v>400</v>
      </c>
      <c r="C487" s="122">
        <v>59</v>
      </c>
    </row>
    <row r="488" s="27" customFormat="1" spans="1:3">
      <c r="A488" s="121">
        <v>2059999</v>
      </c>
      <c r="B488" s="123" t="s">
        <v>401</v>
      </c>
      <c r="C488" s="122">
        <v>59</v>
      </c>
    </row>
    <row r="489" s="27" customFormat="1" spans="1:3">
      <c r="A489" s="121">
        <v>206</v>
      </c>
      <c r="B489" s="123" t="s">
        <v>402</v>
      </c>
      <c r="C489" s="122">
        <v>6127</v>
      </c>
    </row>
    <row r="490" s="27" customFormat="1" spans="1:3">
      <c r="A490" s="121">
        <v>20601</v>
      </c>
      <c r="B490" s="123" t="s">
        <v>403</v>
      </c>
      <c r="C490" s="122">
        <v>228</v>
      </c>
    </row>
    <row r="491" s="27" customFormat="1" spans="1:3">
      <c r="A491" s="121">
        <v>2060101</v>
      </c>
      <c r="B491" s="123" t="s">
        <v>73</v>
      </c>
      <c r="C491" s="122">
        <v>125</v>
      </c>
    </row>
    <row r="492" s="27" customFormat="1" spans="1:3">
      <c r="A492" s="121">
        <v>2060102</v>
      </c>
      <c r="B492" s="123" t="s">
        <v>74</v>
      </c>
      <c r="C492" s="122">
        <v>0</v>
      </c>
    </row>
    <row r="493" s="27" customFormat="1" spans="1:3">
      <c r="A493" s="121">
        <v>2060103</v>
      </c>
      <c r="B493" s="123" t="s">
        <v>75</v>
      </c>
      <c r="C493" s="122">
        <v>0</v>
      </c>
    </row>
    <row r="494" s="27" customFormat="1" spans="1:3">
      <c r="A494" s="121">
        <v>2060199</v>
      </c>
      <c r="B494" s="123" t="s">
        <v>404</v>
      </c>
      <c r="C494" s="122">
        <v>103</v>
      </c>
    </row>
    <row r="495" s="27" customFormat="1" spans="1:3">
      <c r="A495" s="121">
        <v>20602</v>
      </c>
      <c r="B495" s="123" t="s">
        <v>405</v>
      </c>
      <c r="C495" s="122">
        <v>0</v>
      </c>
    </row>
    <row r="496" s="27" customFormat="1" spans="1:3">
      <c r="A496" s="121">
        <v>2060201</v>
      </c>
      <c r="B496" s="123" t="s">
        <v>406</v>
      </c>
      <c r="C496" s="122">
        <v>0</v>
      </c>
    </row>
    <row r="497" s="27" customFormat="1" spans="1:3">
      <c r="A497" s="121">
        <v>2060202</v>
      </c>
      <c r="B497" s="123" t="s">
        <v>407</v>
      </c>
      <c r="C497" s="122">
        <v>0</v>
      </c>
    </row>
    <row r="498" s="27" customFormat="1" spans="1:3">
      <c r="A498" s="121">
        <v>2060203</v>
      </c>
      <c r="B498" s="123" t="s">
        <v>408</v>
      </c>
      <c r="C498" s="122">
        <v>0</v>
      </c>
    </row>
    <row r="499" s="27" customFormat="1" spans="1:3">
      <c r="A499" s="121">
        <v>2060204</v>
      </c>
      <c r="B499" s="123" t="s">
        <v>409</v>
      </c>
      <c r="C499" s="122">
        <v>0</v>
      </c>
    </row>
    <row r="500" s="27" customFormat="1" spans="1:3">
      <c r="A500" s="121">
        <v>2060205</v>
      </c>
      <c r="B500" s="123" t="s">
        <v>410</v>
      </c>
      <c r="C500" s="122">
        <v>0</v>
      </c>
    </row>
    <row r="501" s="27" customFormat="1" spans="1:3">
      <c r="A501" s="121">
        <v>2060206</v>
      </c>
      <c r="B501" s="123" t="s">
        <v>411</v>
      </c>
      <c r="C501" s="122">
        <v>0</v>
      </c>
    </row>
    <row r="502" s="27" customFormat="1" spans="1:3">
      <c r="A502" s="121">
        <v>2060207</v>
      </c>
      <c r="B502" s="123" t="s">
        <v>412</v>
      </c>
      <c r="C502" s="122">
        <v>0</v>
      </c>
    </row>
    <row r="503" s="27" customFormat="1" spans="1:3">
      <c r="A503" s="121">
        <v>2060299</v>
      </c>
      <c r="B503" s="123" t="s">
        <v>413</v>
      </c>
      <c r="C503" s="122">
        <v>0</v>
      </c>
    </row>
    <row r="504" s="27" customFormat="1" spans="1:3">
      <c r="A504" s="121">
        <v>20603</v>
      </c>
      <c r="B504" s="123" t="s">
        <v>414</v>
      </c>
      <c r="C504" s="122">
        <v>150</v>
      </c>
    </row>
    <row r="505" s="27" customFormat="1" spans="1:3">
      <c r="A505" s="121">
        <v>2060301</v>
      </c>
      <c r="B505" s="123" t="s">
        <v>406</v>
      </c>
      <c r="C505" s="122">
        <v>0</v>
      </c>
    </row>
    <row r="506" s="27" customFormat="1" spans="1:3">
      <c r="A506" s="121">
        <v>2060302</v>
      </c>
      <c r="B506" s="123" t="s">
        <v>415</v>
      </c>
      <c r="C506" s="122">
        <v>150</v>
      </c>
    </row>
    <row r="507" s="27" customFormat="1" spans="1:3">
      <c r="A507" s="121">
        <v>2060303</v>
      </c>
      <c r="B507" s="123" t="s">
        <v>416</v>
      </c>
      <c r="C507" s="122">
        <v>0</v>
      </c>
    </row>
    <row r="508" s="27" customFormat="1" spans="1:3">
      <c r="A508" s="121">
        <v>2060304</v>
      </c>
      <c r="B508" s="123" t="s">
        <v>417</v>
      </c>
      <c r="C508" s="122">
        <v>0</v>
      </c>
    </row>
    <row r="509" s="27" customFormat="1" spans="1:3">
      <c r="A509" s="121">
        <v>2060399</v>
      </c>
      <c r="B509" s="123" t="s">
        <v>418</v>
      </c>
      <c r="C509" s="122">
        <v>0</v>
      </c>
    </row>
    <row r="510" s="27" customFormat="1" spans="1:3">
      <c r="A510" s="121">
        <v>20604</v>
      </c>
      <c r="B510" s="123" t="s">
        <v>419</v>
      </c>
      <c r="C510" s="122">
        <v>3821</v>
      </c>
    </row>
    <row r="511" s="27" customFormat="1" spans="1:3">
      <c r="A511" s="121">
        <v>2060401</v>
      </c>
      <c r="B511" s="123" t="s">
        <v>406</v>
      </c>
      <c r="C511" s="122">
        <v>0</v>
      </c>
    </row>
    <row r="512" s="27" customFormat="1" spans="1:3">
      <c r="A512" s="121">
        <v>2060402</v>
      </c>
      <c r="B512" s="123" t="s">
        <v>420</v>
      </c>
      <c r="C512" s="122">
        <v>0</v>
      </c>
    </row>
    <row r="513" s="27" customFormat="1" spans="1:3">
      <c r="A513" s="121">
        <v>2060403</v>
      </c>
      <c r="B513" s="123" t="s">
        <v>421</v>
      </c>
      <c r="C513" s="122">
        <v>100</v>
      </c>
    </row>
    <row r="514" s="27" customFormat="1" spans="1:3">
      <c r="A514" s="121">
        <v>2060404</v>
      </c>
      <c r="B514" s="123" t="s">
        <v>422</v>
      </c>
      <c r="C514" s="122">
        <v>3721</v>
      </c>
    </row>
    <row r="515" s="27" customFormat="1" spans="1:3">
      <c r="A515" s="121">
        <v>2060499</v>
      </c>
      <c r="B515" s="123" t="s">
        <v>423</v>
      </c>
      <c r="C515" s="122">
        <v>0</v>
      </c>
    </row>
    <row r="516" s="27" customFormat="1" spans="1:3">
      <c r="A516" s="121">
        <v>20605</v>
      </c>
      <c r="B516" s="123" t="s">
        <v>424</v>
      </c>
      <c r="C516" s="122">
        <v>1900</v>
      </c>
    </row>
    <row r="517" s="27" customFormat="1" spans="1:3">
      <c r="A517" s="121">
        <v>2060501</v>
      </c>
      <c r="B517" s="123" t="s">
        <v>406</v>
      </c>
      <c r="C517" s="122">
        <v>0</v>
      </c>
    </row>
    <row r="518" s="27" customFormat="1" spans="1:3">
      <c r="A518" s="121">
        <v>2060502</v>
      </c>
      <c r="B518" s="123" t="s">
        <v>425</v>
      </c>
      <c r="C518" s="122">
        <v>1800</v>
      </c>
    </row>
    <row r="519" s="27" customFormat="1" spans="1:3">
      <c r="A519" s="121">
        <v>2060503</v>
      </c>
      <c r="B519" s="123" t="s">
        <v>426</v>
      </c>
      <c r="C519" s="122">
        <v>0</v>
      </c>
    </row>
    <row r="520" s="27" customFormat="1" spans="1:3">
      <c r="A520" s="121">
        <v>2060599</v>
      </c>
      <c r="B520" s="123" t="s">
        <v>427</v>
      </c>
      <c r="C520" s="122">
        <v>100</v>
      </c>
    </row>
    <row r="521" s="27" customFormat="1" spans="1:3">
      <c r="A521" s="121">
        <v>20606</v>
      </c>
      <c r="B521" s="123" t="s">
        <v>428</v>
      </c>
      <c r="C521" s="122">
        <v>0</v>
      </c>
    </row>
    <row r="522" s="27" customFormat="1" spans="1:3">
      <c r="A522" s="121">
        <v>2060601</v>
      </c>
      <c r="B522" s="123" t="s">
        <v>429</v>
      </c>
      <c r="C522" s="122">
        <v>0</v>
      </c>
    </row>
    <row r="523" s="27" customFormat="1" spans="1:3">
      <c r="A523" s="121">
        <v>2060602</v>
      </c>
      <c r="B523" s="123" t="s">
        <v>430</v>
      </c>
      <c r="C523" s="122">
        <v>0</v>
      </c>
    </row>
    <row r="524" s="27" customFormat="1" spans="1:3">
      <c r="A524" s="121">
        <v>2060603</v>
      </c>
      <c r="B524" s="123" t="s">
        <v>431</v>
      </c>
      <c r="C524" s="122">
        <v>0</v>
      </c>
    </row>
    <row r="525" s="27" customFormat="1" spans="1:3">
      <c r="A525" s="121">
        <v>2060699</v>
      </c>
      <c r="B525" s="123" t="s">
        <v>432</v>
      </c>
      <c r="C525" s="122">
        <v>0</v>
      </c>
    </row>
    <row r="526" s="27" customFormat="1" spans="1:3">
      <c r="A526" s="121">
        <v>20607</v>
      </c>
      <c r="B526" s="123" t="s">
        <v>433</v>
      </c>
      <c r="C526" s="122">
        <v>8</v>
      </c>
    </row>
    <row r="527" s="27" customFormat="1" spans="1:3">
      <c r="A527" s="121">
        <v>2060701</v>
      </c>
      <c r="B527" s="123" t="s">
        <v>406</v>
      </c>
      <c r="C527" s="122">
        <v>0</v>
      </c>
    </row>
    <row r="528" s="27" customFormat="1" spans="1:3">
      <c r="A528" s="121">
        <v>2060702</v>
      </c>
      <c r="B528" s="123" t="s">
        <v>434</v>
      </c>
      <c r="C528" s="122">
        <v>0</v>
      </c>
    </row>
    <row r="529" s="27" customFormat="1" spans="1:3">
      <c r="A529" s="121">
        <v>2060703</v>
      </c>
      <c r="B529" s="123" t="s">
        <v>435</v>
      </c>
      <c r="C529" s="122">
        <v>0</v>
      </c>
    </row>
    <row r="530" s="27" customFormat="1" spans="1:3">
      <c r="A530" s="121">
        <v>2060704</v>
      </c>
      <c r="B530" s="123" t="s">
        <v>436</v>
      </c>
      <c r="C530" s="122">
        <v>0</v>
      </c>
    </row>
    <row r="531" s="27" customFormat="1" spans="1:3">
      <c r="A531" s="121">
        <v>2060705</v>
      </c>
      <c r="B531" s="123" t="s">
        <v>437</v>
      </c>
      <c r="C531" s="122">
        <v>0</v>
      </c>
    </row>
    <row r="532" s="27" customFormat="1" spans="1:3">
      <c r="A532" s="121">
        <v>2060799</v>
      </c>
      <c r="B532" s="123" t="s">
        <v>438</v>
      </c>
      <c r="C532" s="122">
        <v>8</v>
      </c>
    </row>
    <row r="533" s="27" customFormat="1" spans="1:3">
      <c r="A533" s="121">
        <v>20608</v>
      </c>
      <c r="B533" s="123" t="s">
        <v>439</v>
      </c>
      <c r="C533" s="122">
        <v>0</v>
      </c>
    </row>
    <row r="534" s="27" customFormat="1" spans="1:3">
      <c r="A534" s="121">
        <v>2060801</v>
      </c>
      <c r="B534" s="123" t="s">
        <v>440</v>
      </c>
      <c r="C534" s="122">
        <v>0</v>
      </c>
    </row>
    <row r="535" s="27" customFormat="1" spans="1:3">
      <c r="A535" s="121">
        <v>2060802</v>
      </c>
      <c r="B535" s="123" t="s">
        <v>441</v>
      </c>
      <c r="C535" s="122">
        <v>0</v>
      </c>
    </row>
    <row r="536" s="27" customFormat="1" spans="1:3">
      <c r="A536" s="121">
        <v>2060899</v>
      </c>
      <c r="B536" s="123" t="s">
        <v>442</v>
      </c>
      <c r="C536" s="122">
        <v>0</v>
      </c>
    </row>
    <row r="537" s="27" customFormat="1" spans="1:3">
      <c r="A537" s="121">
        <v>20609</v>
      </c>
      <c r="B537" s="123" t="s">
        <v>443</v>
      </c>
      <c r="C537" s="122">
        <v>0</v>
      </c>
    </row>
    <row r="538" s="27" customFormat="1" spans="1:3">
      <c r="A538" s="121">
        <v>2060901</v>
      </c>
      <c r="B538" s="123" t="s">
        <v>444</v>
      </c>
      <c r="C538" s="122">
        <v>0</v>
      </c>
    </row>
    <row r="539" s="27" customFormat="1" spans="1:3">
      <c r="A539" s="121">
        <v>2060902</v>
      </c>
      <c r="B539" s="123" t="s">
        <v>445</v>
      </c>
      <c r="C539" s="122">
        <v>0</v>
      </c>
    </row>
    <row r="540" s="27" customFormat="1" spans="1:3">
      <c r="A540" s="121">
        <v>20699</v>
      </c>
      <c r="B540" s="123" t="s">
        <v>446</v>
      </c>
      <c r="C540" s="122">
        <v>20</v>
      </c>
    </row>
    <row r="541" s="27" customFormat="1" spans="1:3">
      <c r="A541" s="121">
        <v>2069901</v>
      </c>
      <c r="B541" s="123" t="s">
        <v>447</v>
      </c>
      <c r="C541" s="122">
        <v>0</v>
      </c>
    </row>
    <row r="542" s="27" customFormat="1" spans="1:3">
      <c r="A542" s="121">
        <v>2069902</v>
      </c>
      <c r="B542" s="123" t="s">
        <v>448</v>
      </c>
      <c r="C542" s="122">
        <v>0</v>
      </c>
    </row>
    <row r="543" s="27" customFormat="1" spans="1:3">
      <c r="A543" s="121">
        <v>2069903</v>
      </c>
      <c r="B543" s="123" t="s">
        <v>449</v>
      </c>
      <c r="C543" s="122">
        <v>0</v>
      </c>
    </row>
    <row r="544" s="27" customFormat="1" spans="1:3">
      <c r="A544" s="121">
        <v>2069999</v>
      </c>
      <c r="B544" s="123" t="s">
        <v>450</v>
      </c>
      <c r="C544" s="122">
        <v>20</v>
      </c>
    </row>
    <row r="545" s="27" customFormat="1" spans="1:3">
      <c r="A545" s="121">
        <v>207</v>
      </c>
      <c r="B545" s="123" t="s">
        <v>451</v>
      </c>
      <c r="C545" s="122">
        <v>5315</v>
      </c>
    </row>
    <row r="546" s="27" customFormat="1" spans="1:3">
      <c r="A546" s="121">
        <v>20701</v>
      </c>
      <c r="B546" s="123" t="s">
        <v>452</v>
      </c>
      <c r="C546" s="122">
        <v>715</v>
      </c>
    </row>
    <row r="547" s="27" customFormat="1" spans="1:3">
      <c r="A547" s="121">
        <v>2070101</v>
      </c>
      <c r="B547" s="123" t="s">
        <v>73</v>
      </c>
      <c r="C547" s="122">
        <v>0</v>
      </c>
    </row>
    <row r="548" s="27" customFormat="1" spans="1:3">
      <c r="A548" s="121">
        <v>2070102</v>
      </c>
      <c r="B548" s="123" t="s">
        <v>74</v>
      </c>
      <c r="C548" s="122">
        <v>0</v>
      </c>
    </row>
    <row r="549" s="27" customFormat="1" spans="1:3">
      <c r="A549" s="121">
        <v>2070103</v>
      </c>
      <c r="B549" s="123" t="s">
        <v>75</v>
      </c>
      <c r="C549" s="122">
        <v>0</v>
      </c>
    </row>
    <row r="550" s="27" customFormat="1" spans="1:3">
      <c r="A550" s="121">
        <v>2070104</v>
      </c>
      <c r="B550" s="123" t="s">
        <v>453</v>
      </c>
      <c r="C550" s="122">
        <v>0</v>
      </c>
    </row>
    <row r="551" s="27" customFormat="1" spans="1:3">
      <c r="A551" s="121">
        <v>2070105</v>
      </c>
      <c r="B551" s="123" t="s">
        <v>454</v>
      </c>
      <c r="C551" s="122">
        <v>0</v>
      </c>
    </row>
    <row r="552" s="27" customFormat="1" spans="1:3">
      <c r="A552" s="121">
        <v>2070106</v>
      </c>
      <c r="B552" s="123" t="s">
        <v>455</v>
      </c>
      <c r="C552" s="122">
        <v>0</v>
      </c>
    </row>
    <row r="553" s="27" customFormat="1" spans="1:3">
      <c r="A553" s="121">
        <v>2070107</v>
      </c>
      <c r="B553" s="123" t="s">
        <v>456</v>
      </c>
      <c r="C553" s="122">
        <v>0</v>
      </c>
    </row>
    <row r="554" s="27" customFormat="1" spans="1:3">
      <c r="A554" s="121">
        <v>2070108</v>
      </c>
      <c r="B554" s="123" t="s">
        <v>457</v>
      </c>
      <c r="C554" s="122">
        <v>120</v>
      </c>
    </row>
    <row r="555" s="27" customFormat="1" spans="1:3">
      <c r="A555" s="121">
        <v>2070109</v>
      </c>
      <c r="B555" s="123" t="s">
        <v>458</v>
      </c>
      <c r="C555" s="122">
        <v>350</v>
      </c>
    </row>
    <row r="556" s="27" customFormat="1" spans="1:3">
      <c r="A556" s="121">
        <v>2070110</v>
      </c>
      <c r="B556" s="123" t="s">
        <v>459</v>
      </c>
      <c r="C556" s="122">
        <v>0</v>
      </c>
    </row>
    <row r="557" s="27" customFormat="1" spans="1:3">
      <c r="A557" s="121">
        <v>2070111</v>
      </c>
      <c r="B557" s="123" t="s">
        <v>460</v>
      </c>
      <c r="C557" s="122">
        <v>0</v>
      </c>
    </row>
    <row r="558" s="27" customFormat="1" spans="1:3">
      <c r="A558" s="121">
        <v>2070112</v>
      </c>
      <c r="B558" s="123" t="s">
        <v>461</v>
      </c>
      <c r="C558" s="122">
        <v>0</v>
      </c>
    </row>
    <row r="559" s="27" customFormat="1" spans="1:3">
      <c r="A559" s="121">
        <v>2070199</v>
      </c>
      <c r="B559" s="123" t="s">
        <v>462</v>
      </c>
      <c r="C559" s="122">
        <v>245</v>
      </c>
    </row>
    <row r="560" s="27" customFormat="1" spans="1:3">
      <c r="A560" s="121">
        <v>20702</v>
      </c>
      <c r="B560" s="123" t="s">
        <v>463</v>
      </c>
      <c r="C560" s="122">
        <v>0</v>
      </c>
    </row>
    <row r="561" s="27" customFormat="1" spans="1:3">
      <c r="A561" s="121">
        <v>2070201</v>
      </c>
      <c r="B561" s="123" t="s">
        <v>73</v>
      </c>
      <c r="C561" s="122">
        <v>0</v>
      </c>
    </row>
    <row r="562" s="27" customFormat="1" spans="1:3">
      <c r="A562" s="121">
        <v>2070202</v>
      </c>
      <c r="B562" s="123" t="s">
        <v>74</v>
      </c>
      <c r="C562" s="122">
        <v>0</v>
      </c>
    </row>
    <row r="563" s="27" customFormat="1" spans="1:3">
      <c r="A563" s="121">
        <v>2070203</v>
      </c>
      <c r="B563" s="123" t="s">
        <v>75</v>
      </c>
      <c r="C563" s="122">
        <v>0</v>
      </c>
    </row>
    <row r="564" s="27" customFormat="1" spans="1:3">
      <c r="A564" s="121">
        <v>2070204</v>
      </c>
      <c r="B564" s="123" t="s">
        <v>464</v>
      </c>
      <c r="C564" s="122">
        <v>0</v>
      </c>
    </row>
    <row r="565" s="27" customFormat="1" spans="1:3">
      <c r="A565" s="121">
        <v>2070205</v>
      </c>
      <c r="B565" s="123" t="s">
        <v>465</v>
      </c>
      <c r="C565" s="122">
        <v>0</v>
      </c>
    </row>
    <row r="566" s="27" customFormat="1" spans="1:3">
      <c r="A566" s="121">
        <v>2070206</v>
      </c>
      <c r="B566" s="123" t="s">
        <v>466</v>
      </c>
      <c r="C566" s="122">
        <v>0</v>
      </c>
    </row>
    <row r="567" s="27" customFormat="1" spans="1:3">
      <c r="A567" s="121">
        <v>2070299</v>
      </c>
      <c r="B567" s="123" t="s">
        <v>467</v>
      </c>
      <c r="C567" s="122">
        <v>0</v>
      </c>
    </row>
    <row r="568" s="27" customFormat="1" spans="1:3">
      <c r="A568" s="121">
        <v>20703</v>
      </c>
      <c r="B568" s="123" t="s">
        <v>468</v>
      </c>
      <c r="C568" s="122">
        <v>3400</v>
      </c>
    </row>
    <row r="569" s="27" customFormat="1" spans="1:3">
      <c r="A569" s="121">
        <v>2070301</v>
      </c>
      <c r="B569" s="123" t="s">
        <v>73</v>
      </c>
      <c r="C569" s="122">
        <v>0</v>
      </c>
    </row>
    <row r="570" s="27" customFormat="1" spans="1:3">
      <c r="A570" s="121">
        <v>2070302</v>
      </c>
      <c r="B570" s="123" t="s">
        <v>74</v>
      </c>
      <c r="C570" s="122">
        <v>0</v>
      </c>
    </row>
    <row r="571" s="27" customFormat="1" spans="1:3">
      <c r="A571" s="121">
        <v>2070303</v>
      </c>
      <c r="B571" s="123" t="s">
        <v>75</v>
      </c>
      <c r="C571" s="122">
        <v>0</v>
      </c>
    </row>
    <row r="572" s="27" customFormat="1" spans="1:3">
      <c r="A572" s="121">
        <v>2070304</v>
      </c>
      <c r="B572" s="123" t="s">
        <v>469</v>
      </c>
      <c r="C572" s="122">
        <v>0</v>
      </c>
    </row>
    <row r="573" s="27" customFormat="1" spans="1:3">
      <c r="A573" s="121">
        <v>2070305</v>
      </c>
      <c r="B573" s="123" t="s">
        <v>470</v>
      </c>
      <c r="C573" s="122">
        <v>310</v>
      </c>
    </row>
    <row r="574" s="27" customFormat="1" spans="1:3">
      <c r="A574" s="121">
        <v>2070306</v>
      </c>
      <c r="B574" s="123" t="s">
        <v>471</v>
      </c>
      <c r="C574" s="122">
        <v>105</v>
      </c>
    </row>
    <row r="575" s="27" customFormat="1" spans="1:3">
      <c r="A575" s="121">
        <v>2070307</v>
      </c>
      <c r="B575" s="123" t="s">
        <v>472</v>
      </c>
      <c r="C575" s="122">
        <v>2050</v>
      </c>
    </row>
    <row r="576" s="27" customFormat="1" spans="1:3">
      <c r="A576" s="121">
        <v>2070308</v>
      </c>
      <c r="B576" s="123" t="s">
        <v>473</v>
      </c>
      <c r="C576" s="122">
        <v>125</v>
      </c>
    </row>
    <row r="577" s="27" customFormat="1" spans="1:3">
      <c r="A577" s="121">
        <v>2070309</v>
      </c>
      <c r="B577" s="123" t="s">
        <v>474</v>
      </c>
      <c r="C577" s="122">
        <v>0</v>
      </c>
    </row>
    <row r="578" s="27" customFormat="1" spans="1:3">
      <c r="A578" s="121">
        <v>2070399</v>
      </c>
      <c r="B578" s="123" t="s">
        <v>475</v>
      </c>
      <c r="C578" s="122">
        <v>810</v>
      </c>
    </row>
    <row r="579" s="27" customFormat="1" spans="1:3">
      <c r="A579" s="121">
        <v>20704</v>
      </c>
      <c r="B579" s="123" t="s">
        <v>476</v>
      </c>
      <c r="C579" s="122">
        <v>600</v>
      </c>
    </row>
    <row r="580" s="27" customFormat="1" spans="1:3">
      <c r="A580" s="121">
        <v>2070401</v>
      </c>
      <c r="B580" s="123" t="s">
        <v>73</v>
      </c>
      <c r="C580" s="122">
        <v>0</v>
      </c>
    </row>
    <row r="581" s="27" customFormat="1" spans="1:3">
      <c r="A581" s="121">
        <v>2070402</v>
      </c>
      <c r="B581" s="123" t="s">
        <v>74</v>
      </c>
      <c r="C581" s="122">
        <v>0</v>
      </c>
    </row>
    <row r="582" s="27" customFormat="1" spans="1:3">
      <c r="A582" s="121">
        <v>2070403</v>
      </c>
      <c r="B582" s="123" t="s">
        <v>75</v>
      </c>
      <c r="C582" s="122">
        <v>0</v>
      </c>
    </row>
    <row r="583" s="27" customFormat="1" spans="1:3">
      <c r="A583" s="121">
        <v>2070404</v>
      </c>
      <c r="B583" s="123" t="s">
        <v>477</v>
      </c>
      <c r="C583" s="122">
        <v>0</v>
      </c>
    </row>
    <row r="584" s="27" customFormat="1" spans="1:3">
      <c r="A584" s="121">
        <v>2070405</v>
      </c>
      <c r="B584" s="123" t="s">
        <v>478</v>
      </c>
      <c r="C584" s="122">
        <v>472</v>
      </c>
    </row>
    <row r="585" s="27" customFormat="1" spans="1:3">
      <c r="A585" s="121">
        <v>2070406</v>
      </c>
      <c r="B585" s="123" t="s">
        <v>479</v>
      </c>
      <c r="C585" s="122">
        <v>0</v>
      </c>
    </row>
    <row r="586" s="27" customFormat="1" spans="1:3">
      <c r="A586" s="121">
        <v>2070407</v>
      </c>
      <c r="B586" s="123" t="s">
        <v>480</v>
      </c>
      <c r="C586" s="122">
        <v>0</v>
      </c>
    </row>
    <row r="587" s="27" customFormat="1" spans="1:3">
      <c r="A587" s="121">
        <v>2070408</v>
      </c>
      <c r="B587" s="123" t="s">
        <v>481</v>
      </c>
      <c r="C587" s="122">
        <v>0</v>
      </c>
    </row>
    <row r="588" s="27" customFormat="1" spans="1:3">
      <c r="A588" s="121">
        <v>2070409</v>
      </c>
      <c r="B588" s="123" t="s">
        <v>482</v>
      </c>
      <c r="C588" s="122">
        <v>0</v>
      </c>
    </row>
    <row r="589" s="27" customFormat="1" spans="1:3">
      <c r="A589" s="121">
        <v>2070499</v>
      </c>
      <c r="B589" s="123" t="s">
        <v>483</v>
      </c>
      <c r="C589" s="122">
        <v>128</v>
      </c>
    </row>
    <row r="590" s="27" customFormat="1" spans="1:3">
      <c r="A590" s="121">
        <v>20799</v>
      </c>
      <c r="B590" s="123" t="s">
        <v>484</v>
      </c>
      <c r="C590" s="122">
        <v>600</v>
      </c>
    </row>
    <row r="591" s="27" customFormat="1" spans="1:3">
      <c r="A591" s="121">
        <v>2079902</v>
      </c>
      <c r="B591" s="123" t="s">
        <v>485</v>
      </c>
      <c r="C591" s="122">
        <v>0</v>
      </c>
    </row>
    <row r="592" s="27" customFormat="1" spans="1:3">
      <c r="A592" s="121">
        <v>2079903</v>
      </c>
      <c r="B592" s="123" t="s">
        <v>486</v>
      </c>
      <c r="C592" s="122">
        <v>0</v>
      </c>
    </row>
    <row r="593" s="27" customFormat="1" spans="1:3">
      <c r="A593" s="121">
        <v>2079999</v>
      </c>
      <c r="B593" s="123" t="s">
        <v>487</v>
      </c>
      <c r="C593" s="122">
        <v>600</v>
      </c>
    </row>
    <row r="594" s="27" customFormat="1" spans="1:3">
      <c r="A594" s="121">
        <v>208</v>
      </c>
      <c r="B594" s="123" t="s">
        <v>488</v>
      </c>
      <c r="C594" s="122">
        <v>3473</v>
      </c>
    </row>
    <row r="595" s="27" customFormat="1" spans="1:3">
      <c r="A595" s="121">
        <v>20801</v>
      </c>
      <c r="B595" s="123" t="s">
        <v>489</v>
      </c>
      <c r="C595" s="122">
        <v>541</v>
      </c>
    </row>
    <row r="596" s="27" customFormat="1" spans="1:3">
      <c r="A596" s="121">
        <v>2080101</v>
      </c>
      <c r="B596" s="123" t="s">
        <v>73</v>
      </c>
      <c r="C596" s="122">
        <v>25</v>
      </c>
    </row>
    <row r="597" s="27" customFormat="1" spans="1:3">
      <c r="A597" s="121">
        <v>2080102</v>
      </c>
      <c r="B597" s="123" t="s">
        <v>74</v>
      </c>
      <c r="C597" s="122">
        <v>0</v>
      </c>
    </row>
    <row r="598" s="27" customFormat="1" spans="1:3">
      <c r="A598" s="121">
        <v>2080103</v>
      </c>
      <c r="B598" s="123" t="s">
        <v>75</v>
      </c>
      <c r="C598" s="122">
        <v>0</v>
      </c>
    </row>
    <row r="599" s="27" customFormat="1" spans="1:3">
      <c r="A599" s="121">
        <v>2080104</v>
      </c>
      <c r="B599" s="123" t="s">
        <v>490</v>
      </c>
      <c r="C599" s="122">
        <v>0</v>
      </c>
    </row>
    <row r="600" s="27" customFormat="1" spans="1:3">
      <c r="A600" s="121">
        <v>2080105</v>
      </c>
      <c r="B600" s="123" t="s">
        <v>491</v>
      </c>
      <c r="C600" s="122">
        <v>0</v>
      </c>
    </row>
    <row r="601" s="27" customFormat="1" spans="1:3">
      <c r="A601" s="121">
        <v>2080106</v>
      </c>
      <c r="B601" s="123" t="s">
        <v>492</v>
      </c>
      <c r="C601" s="122">
        <v>0</v>
      </c>
    </row>
    <row r="602" s="27" customFormat="1" spans="1:3">
      <c r="A602" s="121">
        <v>2080107</v>
      </c>
      <c r="B602" s="123" t="s">
        <v>493</v>
      </c>
      <c r="C602" s="122">
        <v>0</v>
      </c>
    </row>
    <row r="603" s="27" customFormat="1" spans="1:3">
      <c r="A603" s="121">
        <v>2080108</v>
      </c>
      <c r="B603" s="123" t="s">
        <v>116</v>
      </c>
      <c r="C603" s="122">
        <v>0</v>
      </c>
    </row>
    <row r="604" s="27" customFormat="1" spans="1:3">
      <c r="A604" s="121">
        <v>2080109</v>
      </c>
      <c r="B604" s="123" t="s">
        <v>494</v>
      </c>
      <c r="C604" s="122">
        <v>6</v>
      </c>
    </row>
    <row r="605" s="27" customFormat="1" spans="1:3">
      <c r="A605" s="121">
        <v>2080110</v>
      </c>
      <c r="B605" s="123" t="s">
        <v>495</v>
      </c>
      <c r="C605" s="122">
        <v>0</v>
      </c>
    </row>
    <row r="606" s="27" customFormat="1" spans="1:3">
      <c r="A606" s="121">
        <v>2080111</v>
      </c>
      <c r="B606" s="123" t="s">
        <v>496</v>
      </c>
      <c r="C606" s="122">
        <v>0</v>
      </c>
    </row>
    <row r="607" s="27" customFormat="1" spans="1:3">
      <c r="A607" s="121">
        <v>2080112</v>
      </c>
      <c r="B607" s="123" t="s">
        <v>497</v>
      </c>
      <c r="C607" s="122">
        <v>0</v>
      </c>
    </row>
    <row r="608" s="27" customFormat="1" spans="1:3">
      <c r="A608" s="121">
        <v>2080199</v>
      </c>
      <c r="B608" s="123" t="s">
        <v>498</v>
      </c>
      <c r="C608" s="122">
        <v>510</v>
      </c>
    </row>
    <row r="609" s="27" customFormat="1" spans="1:3">
      <c r="A609" s="121">
        <v>20802</v>
      </c>
      <c r="B609" s="123" t="s">
        <v>499</v>
      </c>
      <c r="C609" s="122">
        <v>530</v>
      </c>
    </row>
    <row r="610" s="27" customFormat="1" spans="1:3">
      <c r="A610" s="121">
        <v>2080201</v>
      </c>
      <c r="B610" s="123" t="s">
        <v>73</v>
      </c>
      <c r="C610" s="122">
        <v>0</v>
      </c>
    </row>
    <row r="611" s="27" customFormat="1" spans="1:3">
      <c r="A611" s="121">
        <v>2080202</v>
      </c>
      <c r="B611" s="123" t="s">
        <v>74</v>
      </c>
      <c r="C611" s="122">
        <v>0</v>
      </c>
    </row>
    <row r="612" s="27" customFormat="1" spans="1:3">
      <c r="A612" s="121">
        <v>2080203</v>
      </c>
      <c r="B612" s="123" t="s">
        <v>75</v>
      </c>
      <c r="C612" s="122">
        <v>0</v>
      </c>
    </row>
    <row r="613" s="27" customFormat="1" spans="1:3">
      <c r="A613" s="121">
        <v>2080204</v>
      </c>
      <c r="B613" s="123" t="s">
        <v>500</v>
      </c>
      <c r="C613" s="122">
        <v>0</v>
      </c>
    </row>
    <row r="614" s="27" customFormat="1" spans="1:3">
      <c r="A614" s="121">
        <v>2080205</v>
      </c>
      <c r="B614" s="123" t="s">
        <v>501</v>
      </c>
      <c r="C614" s="122">
        <v>386</v>
      </c>
    </row>
    <row r="615" s="27" customFormat="1" spans="1:3">
      <c r="A615" s="121">
        <v>2080206</v>
      </c>
      <c r="B615" s="123" t="s">
        <v>502</v>
      </c>
      <c r="C615" s="122">
        <v>0</v>
      </c>
    </row>
    <row r="616" s="27" customFormat="1" spans="1:3">
      <c r="A616" s="121">
        <v>2080207</v>
      </c>
      <c r="B616" s="123" t="s">
        <v>503</v>
      </c>
      <c r="C616" s="122">
        <v>0</v>
      </c>
    </row>
    <row r="617" s="27" customFormat="1" spans="1:3">
      <c r="A617" s="121">
        <v>2080208</v>
      </c>
      <c r="B617" s="123" t="s">
        <v>504</v>
      </c>
      <c r="C617" s="122">
        <v>134</v>
      </c>
    </row>
    <row r="618" s="27" customFormat="1" spans="1:3">
      <c r="A618" s="121">
        <v>2080209</v>
      </c>
      <c r="B618" s="123" t="s">
        <v>505</v>
      </c>
      <c r="C618" s="122">
        <v>0</v>
      </c>
    </row>
    <row r="619" s="27" customFormat="1" spans="1:3">
      <c r="A619" s="121">
        <v>2080299</v>
      </c>
      <c r="B619" s="123" t="s">
        <v>506</v>
      </c>
      <c r="C619" s="122">
        <v>10</v>
      </c>
    </row>
    <row r="620" s="27" customFormat="1" spans="1:3">
      <c r="A620" s="121">
        <v>20803</v>
      </c>
      <c r="B620" s="123" t="s">
        <v>507</v>
      </c>
      <c r="C620" s="122">
        <v>0</v>
      </c>
    </row>
    <row r="621" s="27" customFormat="1" spans="1:3">
      <c r="A621" s="121">
        <v>2080301</v>
      </c>
      <c r="B621" s="123" t="s">
        <v>508</v>
      </c>
      <c r="C621" s="122">
        <v>0</v>
      </c>
    </row>
    <row r="622" s="27" customFormat="1" spans="1:3">
      <c r="A622" s="121">
        <v>2080302</v>
      </c>
      <c r="B622" s="123" t="s">
        <v>509</v>
      </c>
      <c r="C622" s="122">
        <v>0</v>
      </c>
    </row>
    <row r="623" s="27" customFormat="1" spans="1:3">
      <c r="A623" s="121">
        <v>2080303</v>
      </c>
      <c r="B623" s="123" t="s">
        <v>510</v>
      </c>
      <c r="C623" s="122">
        <v>0</v>
      </c>
    </row>
    <row r="624" s="27" customFormat="1" spans="1:3">
      <c r="A624" s="121">
        <v>2080304</v>
      </c>
      <c r="B624" s="123" t="s">
        <v>511</v>
      </c>
      <c r="C624" s="122">
        <v>0</v>
      </c>
    </row>
    <row r="625" s="27" customFormat="1" spans="1:3">
      <c r="A625" s="121">
        <v>2080305</v>
      </c>
      <c r="B625" s="123" t="s">
        <v>512</v>
      </c>
      <c r="C625" s="122">
        <v>0</v>
      </c>
    </row>
    <row r="626" s="27" customFormat="1" spans="1:3">
      <c r="A626" s="121">
        <v>2080308</v>
      </c>
      <c r="B626" s="123" t="s">
        <v>513</v>
      </c>
      <c r="C626" s="122">
        <v>0</v>
      </c>
    </row>
    <row r="627" s="27" customFormat="1" spans="1:3">
      <c r="A627" s="121">
        <v>2080399</v>
      </c>
      <c r="B627" s="123" t="s">
        <v>514</v>
      </c>
      <c r="C627" s="122">
        <v>0</v>
      </c>
    </row>
    <row r="628" s="27" customFormat="1" spans="1:3">
      <c r="A628" s="121">
        <v>20804</v>
      </c>
      <c r="B628" s="123" t="s">
        <v>515</v>
      </c>
      <c r="C628" s="122">
        <v>0</v>
      </c>
    </row>
    <row r="629" s="27" customFormat="1" spans="1:3">
      <c r="A629" s="121">
        <v>2080402</v>
      </c>
      <c r="B629" s="123" t="s">
        <v>516</v>
      </c>
      <c r="C629" s="122">
        <v>0</v>
      </c>
    </row>
    <row r="630" s="27" customFormat="1" spans="1:3">
      <c r="A630" s="121">
        <v>20805</v>
      </c>
      <c r="B630" s="123" t="s">
        <v>517</v>
      </c>
      <c r="C630" s="122">
        <v>570</v>
      </c>
    </row>
    <row r="631" s="27" customFormat="1" spans="1:3">
      <c r="A631" s="121">
        <v>2080501</v>
      </c>
      <c r="B631" s="123" t="s">
        <v>518</v>
      </c>
      <c r="C631" s="122">
        <v>0</v>
      </c>
    </row>
    <row r="632" s="27" customFormat="1" spans="1:3">
      <c r="A632" s="121">
        <v>2080502</v>
      </c>
      <c r="B632" s="123" t="s">
        <v>519</v>
      </c>
      <c r="C632" s="122">
        <v>417</v>
      </c>
    </row>
    <row r="633" s="27" customFormat="1" spans="1:3">
      <c r="A633" s="121">
        <v>2080503</v>
      </c>
      <c r="B633" s="123" t="s">
        <v>520</v>
      </c>
      <c r="C633" s="122">
        <v>0</v>
      </c>
    </row>
    <row r="634" s="27" customFormat="1" spans="1:3">
      <c r="A634" s="121">
        <v>2080504</v>
      </c>
      <c r="B634" s="123" t="s">
        <v>521</v>
      </c>
      <c r="C634" s="122">
        <v>0</v>
      </c>
    </row>
    <row r="635" s="27" customFormat="1" spans="1:3">
      <c r="A635" s="121">
        <v>2080505</v>
      </c>
      <c r="B635" s="123" t="s">
        <v>522</v>
      </c>
      <c r="C635" s="122">
        <v>0</v>
      </c>
    </row>
    <row r="636" s="27" customFormat="1" spans="1:3">
      <c r="A636" s="121">
        <v>2080506</v>
      </c>
      <c r="B636" s="123" t="s">
        <v>523</v>
      </c>
      <c r="C636" s="122">
        <v>0</v>
      </c>
    </row>
    <row r="637" s="27" customFormat="1" spans="1:3">
      <c r="A637" s="121">
        <v>2080507</v>
      </c>
      <c r="B637" s="123" t="s">
        <v>524</v>
      </c>
      <c r="C637" s="122">
        <v>153</v>
      </c>
    </row>
    <row r="638" s="27" customFormat="1" spans="1:3">
      <c r="A638" s="121">
        <v>2080599</v>
      </c>
      <c r="B638" s="123" t="s">
        <v>525</v>
      </c>
      <c r="C638" s="122">
        <v>0</v>
      </c>
    </row>
    <row r="639" s="27" customFormat="1" spans="1:3">
      <c r="A639" s="121">
        <v>20806</v>
      </c>
      <c r="B639" s="123" t="s">
        <v>526</v>
      </c>
      <c r="C639" s="122">
        <v>0</v>
      </c>
    </row>
    <row r="640" s="27" customFormat="1" spans="1:3">
      <c r="A640" s="121">
        <v>2080601</v>
      </c>
      <c r="B640" s="123" t="s">
        <v>527</v>
      </c>
      <c r="C640" s="122">
        <v>0</v>
      </c>
    </row>
    <row r="641" s="27" customFormat="1" spans="1:3">
      <c r="A641" s="121">
        <v>2080602</v>
      </c>
      <c r="B641" s="123" t="s">
        <v>528</v>
      </c>
      <c r="C641" s="122">
        <v>0</v>
      </c>
    </row>
    <row r="642" s="27" customFormat="1" spans="1:3">
      <c r="A642" s="121">
        <v>2080699</v>
      </c>
      <c r="B642" s="123" t="s">
        <v>529</v>
      </c>
      <c r="C642" s="122">
        <v>0</v>
      </c>
    </row>
    <row r="643" s="27" customFormat="1" spans="1:3">
      <c r="A643" s="121">
        <v>20807</v>
      </c>
      <c r="B643" s="123" t="s">
        <v>530</v>
      </c>
      <c r="C643" s="122">
        <v>1321</v>
      </c>
    </row>
    <row r="644" s="27" customFormat="1" spans="1:3">
      <c r="A644" s="121">
        <v>2080701</v>
      </c>
      <c r="B644" s="123" t="s">
        <v>531</v>
      </c>
      <c r="C644" s="122">
        <v>0</v>
      </c>
    </row>
    <row r="645" s="27" customFormat="1" spans="1:3">
      <c r="A645" s="121">
        <v>2080702</v>
      </c>
      <c r="B645" s="123" t="s">
        <v>532</v>
      </c>
      <c r="C645" s="122">
        <v>2</v>
      </c>
    </row>
    <row r="646" s="27" customFormat="1" spans="1:3">
      <c r="A646" s="121">
        <v>2080704</v>
      </c>
      <c r="B646" s="123" t="s">
        <v>533</v>
      </c>
      <c r="C646" s="122">
        <v>0</v>
      </c>
    </row>
    <row r="647" s="27" customFormat="1" spans="1:3">
      <c r="A647" s="121">
        <v>2080705</v>
      </c>
      <c r="B647" s="123" t="s">
        <v>534</v>
      </c>
      <c r="C647" s="122">
        <v>0</v>
      </c>
    </row>
    <row r="648" s="27" customFormat="1" spans="1:3">
      <c r="A648" s="121">
        <v>2080709</v>
      </c>
      <c r="B648" s="123" t="s">
        <v>535</v>
      </c>
      <c r="C648" s="122">
        <v>0</v>
      </c>
    </row>
    <row r="649" s="27" customFormat="1" spans="1:3">
      <c r="A649" s="121">
        <v>2080710</v>
      </c>
      <c r="B649" s="123" t="s">
        <v>536</v>
      </c>
      <c r="C649" s="122">
        <v>0</v>
      </c>
    </row>
    <row r="650" s="27" customFormat="1" spans="1:3">
      <c r="A650" s="121">
        <v>2080711</v>
      </c>
      <c r="B650" s="123" t="s">
        <v>537</v>
      </c>
      <c r="C650" s="122">
        <v>0</v>
      </c>
    </row>
    <row r="651" s="27" customFormat="1" spans="1:3">
      <c r="A651" s="121">
        <v>2080712</v>
      </c>
      <c r="B651" s="123" t="s">
        <v>538</v>
      </c>
      <c r="C651" s="122">
        <v>0</v>
      </c>
    </row>
    <row r="652" s="27" customFormat="1" spans="1:3">
      <c r="A652" s="121">
        <v>2080713</v>
      </c>
      <c r="B652" s="123" t="s">
        <v>539</v>
      </c>
      <c r="C652" s="122">
        <v>0</v>
      </c>
    </row>
    <row r="653" s="27" customFormat="1" spans="1:3">
      <c r="A653" s="121">
        <v>2080799</v>
      </c>
      <c r="B653" s="123" t="s">
        <v>540</v>
      </c>
      <c r="C653" s="122">
        <v>1319</v>
      </c>
    </row>
    <row r="654" s="27" customFormat="1" spans="1:3">
      <c r="A654" s="121">
        <v>20808</v>
      </c>
      <c r="B654" s="123" t="s">
        <v>541</v>
      </c>
      <c r="C654" s="122">
        <v>117</v>
      </c>
    </row>
    <row r="655" s="27" customFormat="1" spans="1:3">
      <c r="A655" s="121">
        <v>2080801</v>
      </c>
      <c r="B655" s="123" t="s">
        <v>542</v>
      </c>
      <c r="C655" s="122">
        <v>0</v>
      </c>
    </row>
    <row r="656" s="27" customFormat="1" spans="1:3">
      <c r="A656" s="121">
        <v>2080802</v>
      </c>
      <c r="B656" s="123" t="s">
        <v>543</v>
      </c>
      <c r="C656" s="122">
        <v>0</v>
      </c>
    </row>
    <row r="657" s="27" customFormat="1" spans="1:3">
      <c r="A657" s="121">
        <v>2080803</v>
      </c>
      <c r="B657" s="123" t="s">
        <v>544</v>
      </c>
      <c r="C657" s="122">
        <v>0</v>
      </c>
    </row>
    <row r="658" s="27" customFormat="1" spans="1:3">
      <c r="A658" s="121">
        <v>2080804</v>
      </c>
      <c r="B658" s="123" t="s">
        <v>545</v>
      </c>
      <c r="C658" s="122">
        <v>0</v>
      </c>
    </row>
    <row r="659" s="27" customFormat="1" spans="1:3">
      <c r="A659" s="121">
        <v>2080805</v>
      </c>
      <c r="B659" s="123" t="s">
        <v>546</v>
      </c>
      <c r="C659" s="122">
        <v>117</v>
      </c>
    </row>
    <row r="660" s="27" customFormat="1" spans="1:3">
      <c r="A660" s="121">
        <v>2080806</v>
      </c>
      <c r="B660" s="123" t="s">
        <v>547</v>
      </c>
      <c r="C660" s="122">
        <v>0</v>
      </c>
    </row>
    <row r="661" s="27" customFormat="1" spans="1:3">
      <c r="A661" s="121">
        <v>2080899</v>
      </c>
      <c r="B661" s="123" t="s">
        <v>548</v>
      </c>
      <c r="C661" s="122">
        <v>0</v>
      </c>
    </row>
    <row r="662" s="27" customFormat="1" spans="1:3">
      <c r="A662" s="121">
        <v>20809</v>
      </c>
      <c r="B662" s="123" t="s">
        <v>549</v>
      </c>
      <c r="C662" s="122">
        <v>161</v>
      </c>
    </row>
    <row r="663" s="27" customFormat="1" spans="1:3">
      <c r="A663" s="121">
        <v>2080901</v>
      </c>
      <c r="B663" s="123" t="s">
        <v>550</v>
      </c>
      <c r="C663" s="122">
        <v>0</v>
      </c>
    </row>
    <row r="664" s="27" customFormat="1" spans="1:3">
      <c r="A664" s="121">
        <v>2080902</v>
      </c>
      <c r="B664" s="123" t="s">
        <v>551</v>
      </c>
      <c r="C664" s="122">
        <v>0</v>
      </c>
    </row>
    <row r="665" s="27" customFormat="1" spans="1:3">
      <c r="A665" s="121">
        <v>2080903</v>
      </c>
      <c r="B665" s="123" t="s">
        <v>552</v>
      </c>
      <c r="C665" s="122">
        <v>0</v>
      </c>
    </row>
    <row r="666" s="27" customFormat="1" spans="1:3">
      <c r="A666" s="121">
        <v>2080904</v>
      </c>
      <c r="B666" s="123" t="s">
        <v>553</v>
      </c>
      <c r="C666" s="122">
        <v>0</v>
      </c>
    </row>
    <row r="667" s="27" customFormat="1" spans="1:3">
      <c r="A667" s="121">
        <v>2080999</v>
      </c>
      <c r="B667" s="123" t="s">
        <v>554</v>
      </c>
      <c r="C667" s="122">
        <v>161</v>
      </c>
    </row>
    <row r="668" s="27" customFormat="1" spans="1:3">
      <c r="A668" s="121">
        <v>20810</v>
      </c>
      <c r="B668" s="123" t="s">
        <v>555</v>
      </c>
      <c r="C668" s="122">
        <v>0</v>
      </c>
    </row>
    <row r="669" s="27" customFormat="1" spans="1:3">
      <c r="A669" s="121">
        <v>2081001</v>
      </c>
      <c r="B669" s="123" t="s">
        <v>556</v>
      </c>
      <c r="C669" s="122">
        <v>0</v>
      </c>
    </row>
    <row r="670" s="27" customFormat="1" spans="1:3">
      <c r="A670" s="121">
        <v>2081002</v>
      </c>
      <c r="B670" s="123" t="s">
        <v>557</v>
      </c>
      <c r="C670" s="122">
        <v>0</v>
      </c>
    </row>
    <row r="671" s="27" customFormat="1" spans="1:3">
      <c r="A671" s="121">
        <v>2081003</v>
      </c>
      <c r="B671" s="123" t="s">
        <v>558</v>
      </c>
      <c r="C671" s="122">
        <v>0</v>
      </c>
    </row>
    <row r="672" s="27" customFormat="1" spans="1:3">
      <c r="A672" s="121">
        <v>2081004</v>
      </c>
      <c r="B672" s="123" t="s">
        <v>559</v>
      </c>
      <c r="C672" s="122">
        <v>0</v>
      </c>
    </row>
    <row r="673" s="27" customFormat="1" spans="1:3">
      <c r="A673" s="121">
        <v>2081005</v>
      </c>
      <c r="B673" s="123" t="s">
        <v>560</v>
      </c>
      <c r="C673" s="122">
        <v>0</v>
      </c>
    </row>
    <row r="674" s="27" customFormat="1" spans="1:3">
      <c r="A674" s="121">
        <v>2081099</v>
      </c>
      <c r="B674" s="123" t="s">
        <v>561</v>
      </c>
      <c r="C674" s="122">
        <v>0</v>
      </c>
    </row>
    <row r="675" s="27" customFormat="1" spans="1:3">
      <c r="A675" s="121">
        <v>20811</v>
      </c>
      <c r="B675" s="123" t="s">
        <v>562</v>
      </c>
      <c r="C675" s="122">
        <v>10</v>
      </c>
    </row>
    <row r="676" s="27" customFormat="1" spans="1:3">
      <c r="A676" s="121">
        <v>2081101</v>
      </c>
      <c r="B676" s="123" t="s">
        <v>73</v>
      </c>
      <c r="C676" s="122">
        <v>0</v>
      </c>
    </row>
    <row r="677" s="27" customFormat="1" spans="1:3">
      <c r="A677" s="121">
        <v>2081102</v>
      </c>
      <c r="B677" s="123" t="s">
        <v>74</v>
      </c>
      <c r="C677" s="122">
        <v>0</v>
      </c>
    </row>
    <row r="678" s="27" customFormat="1" spans="1:3">
      <c r="A678" s="121">
        <v>2081103</v>
      </c>
      <c r="B678" s="123" t="s">
        <v>75</v>
      </c>
      <c r="C678" s="122">
        <v>0</v>
      </c>
    </row>
    <row r="679" s="27" customFormat="1" spans="1:3">
      <c r="A679" s="121">
        <v>2081104</v>
      </c>
      <c r="B679" s="123" t="s">
        <v>563</v>
      </c>
      <c r="C679" s="122">
        <v>0</v>
      </c>
    </row>
    <row r="680" s="27" customFormat="1" spans="1:3">
      <c r="A680" s="121">
        <v>2081105</v>
      </c>
      <c r="B680" s="123" t="s">
        <v>564</v>
      </c>
      <c r="C680" s="122">
        <v>10</v>
      </c>
    </row>
    <row r="681" s="27" customFormat="1" spans="1:3">
      <c r="A681" s="121">
        <v>2081106</v>
      </c>
      <c r="B681" s="123" t="s">
        <v>565</v>
      </c>
      <c r="C681" s="122">
        <v>0</v>
      </c>
    </row>
    <row r="682" s="27" customFormat="1" spans="1:3">
      <c r="A682" s="121">
        <v>2081199</v>
      </c>
      <c r="B682" s="123" t="s">
        <v>566</v>
      </c>
      <c r="C682" s="122">
        <v>0</v>
      </c>
    </row>
    <row r="683" s="27" customFormat="1" spans="1:3">
      <c r="A683" s="121">
        <v>20815</v>
      </c>
      <c r="B683" s="123" t="s">
        <v>567</v>
      </c>
      <c r="C683" s="122">
        <v>0</v>
      </c>
    </row>
    <row r="684" s="27" customFormat="1" spans="1:3">
      <c r="A684" s="121">
        <v>2081501</v>
      </c>
      <c r="B684" s="123" t="s">
        <v>568</v>
      </c>
      <c r="C684" s="122">
        <v>0</v>
      </c>
    </row>
    <row r="685" s="27" customFormat="1" spans="1:3">
      <c r="A685" s="121">
        <v>2081502</v>
      </c>
      <c r="B685" s="123" t="s">
        <v>569</v>
      </c>
      <c r="C685" s="122">
        <v>0</v>
      </c>
    </row>
    <row r="686" s="27" customFormat="1" spans="1:3">
      <c r="A686" s="121">
        <v>2081503</v>
      </c>
      <c r="B686" s="123" t="s">
        <v>570</v>
      </c>
      <c r="C686" s="122">
        <v>0</v>
      </c>
    </row>
    <row r="687" s="27" customFormat="1" spans="1:3">
      <c r="A687" s="121">
        <v>2081599</v>
      </c>
      <c r="B687" s="123" t="s">
        <v>571</v>
      </c>
      <c r="C687" s="122">
        <v>0</v>
      </c>
    </row>
    <row r="688" s="27" customFormat="1" spans="1:3">
      <c r="A688" s="121">
        <v>20816</v>
      </c>
      <c r="B688" s="123" t="s">
        <v>572</v>
      </c>
      <c r="C688" s="122">
        <v>0</v>
      </c>
    </row>
    <row r="689" s="27" customFormat="1" spans="1:3">
      <c r="A689" s="121">
        <v>2081601</v>
      </c>
      <c r="B689" s="123" t="s">
        <v>73</v>
      </c>
      <c r="C689" s="122">
        <v>0</v>
      </c>
    </row>
    <row r="690" s="27" customFormat="1" spans="1:3">
      <c r="A690" s="121">
        <v>2081602</v>
      </c>
      <c r="B690" s="123" t="s">
        <v>74</v>
      </c>
      <c r="C690" s="122">
        <v>0</v>
      </c>
    </row>
    <row r="691" s="27" customFormat="1" spans="1:3">
      <c r="A691" s="121">
        <v>2081603</v>
      </c>
      <c r="B691" s="123" t="s">
        <v>75</v>
      </c>
      <c r="C691" s="122">
        <v>0</v>
      </c>
    </row>
    <row r="692" s="27" customFormat="1" spans="1:3">
      <c r="A692" s="121">
        <v>2081699</v>
      </c>
      <c r="B692" s="123" t="s">
        <v>573</v>
      </c>
      <c r="C692" s="122">
        <v>0</v>
      </c>
    </row>
    <row r="693" s="27" customFormat="1" spans="1:3">
      <c r="A693" s="121">
        <v>20819</v>
      </c>
      <c r="B693" s="123" t="s">
        <v>574</v>
      </c>
      <c r="C693" s="122">
        <v>0</v>
      </c>
    </row>
    <row r="694" s="27" customFormat="1" spans="1:3">
      <c r="A694" s="121">
        <v>2081901</v>
      </c>
      <c r="B694" s="123" t="s">
        <v>575</v>
      </c>
      <c r="C694" s="122">
        <v>0</v>
      </c>
    </row>
    <row r="695" s="27" customFormat="1" spans="1:3">
      <c r="A695" s="121">
        <v>2081902</v>
      </c>
      <c r="B695" s="123" t="s">
        <v>576</v>
      </c>
      <c r="C695" s="122">
        <v>0</v>
      </c>
    </row>
    <row r="696" s="27" customFormat="1" spans="1:3">
      <c r="A696" s="121">
        <v>20820</v>
      </c>
      <c r="B696" s="123" t="s">
        <v>577</v>
      </c>
      <c r="C696" s="122">
        <v>100</v>
      </c>
    </row>
    <row r="697" s="27" customFormat="1" spans="1:3">
      <c r="A697" s="121">
        <v>2082001</v>
      </c>
      <c r="B697" s="123" t="s">
        <v>578</v>
      </c>
      <c r="C697" s="122">
        <v>100</v>
      </c>
    </row>
    <row r="698" s="27" customFormat="1" spans="1:3">
      <c r="A698" s="121">
        <v>2082002</v>
      </c>
      <c r="B698" s="123" t="s">
        <v>579</v>
      </c>
      <c r="C698" s="122">
        <v>0</v>
      </c>
    </row>
    <row r="699" s="27" customFormat="1" spans="1:3">
      <c r="A699" s="121">
        <v>20821</v>
      </c>
      <c r="B699" s="123" t="s">
        <v>580</v>
      </c>
      <c r="C699" s="122">
        <v>1</v>
      </c>
    </row>
    <row r="700" s="27" customFormat="1" spans="1:3">
      <c r="A700" s="121">
        <v>2082101</v>
      </c>
      <c r="B700" s="123" t="s">
        <v>581</v>
      </c>
      <c r="C700" s="122">
        <v>0</v>
      </c>
    </row>
    <row r="701" s="27" customFormat="1" spans="1:3">
      <c r="A701" s="121">
        <v>2082102</v>
      </c>
      <c r="B701" s="123" t="s">
        <v>582</v>
      </c>
      <c r="C701" s="122">
        <v>1</v>
      </c>
    </row>
    <row r="702" s="27" customFormat="1" spans="1:3">
      <c r="A702" s="121">
        <v>20824</v>
      </c>
      <c r="B702" s="123" t="s">
        <v>583</v>
      </c>
      <c r="C702" s="122">
        <v>0</v>
      </c>
    </row>
    <row r="703" s="27" customFormat="1" spans="1:3">
      <c r="A703" s="121">
        <v>2082401</v>
      </c>
      <c r="B703" s="123" t="s">
        <v>584</v>
      </c>
      <c r="C703" s="122">
        <v>0</v>
      </c>
    </row>
    <row r="704" s="27" customFormat="1" spans="1:3">
      <c r="A704" s="121">
        <v>2082402</v>
      </c>
      <c r="B704" s="123" t="s">
        <v>585</v>
      </c>
      <c r="C704" s="122">
        <v>0</v>
      </c>
    </row>
    <row r="705" s="27" customFormat="1" spans="1:3">
      <c r="A705" s="121">
        <v>20825</v>
      </c>
      <c r="B705" s="123" t="s">
        <v>586</v>
      </c>
      <c r="C705" s="122">
        <v>0</v>
      </c>
    </row>
    <row r="706" s="27" customFormat="1" spans="1:3">
      <c r="A706" s="121">
        <v>2082501</v>
      </c>
      <c r="B706" s="123" t="s">
        <v>587</v>
      </c>
      <c r="C706" s="122">
        <v>0</v>
      </c>
    </row>
    <row r="707" s="27" customFormat="1" spans="1:3">
      <c r="A707" s="121">
        <v>2082502</v>
      </c>
      <c r="B707" s="123" t="s">
        <v>588</v>
      </c>
      <c r="C707" s="122">
        <v>0</v>
      </c>
    </row>
    <row r="708" s="27" customFormat="1" spans="1:3">
      <c r="A708" s="121">
        <v>20899</v>
      </c>
      <c r="B708" s="123" t="s">
        <v>589</v>
      </c>
      <c r="C708" s="122">
        <v>122</v>
      </c>
    </row>
    <row r="709" s="27" customFormat="1" spans="1:3">
      <c r="A709" s="121">
        <v>2089901</v>
      </c>
      <c r="B709" s="123" t="s">
        <v>590</v>
      </c>
      <c r="C709" s="122">
        <v>122</v>
      </c>
    </row>
    <row r="710" s="27" customFormat="1" spans="1:3">
      <c r="A710" s="121">
        <v>210</v>
      </c>
      <c r="B710" s="123" t="s">
        <v>591</v>
      </c>
      <c r="C710" s="122">
        <v>3939</v>
      </c>
    </row>
    <row r="711" s="27" customFormat="1" spans="1:3">
      <c r="A711" s="121">
        <v>21001</v>
      </c>
      <c r="B711" s="123" t="s">
        <v>592</v>
      </c>
      <c r="C711" s="122">
        <v>142</v>
      </c>
    </row>
    <row r="712" s="27" customFormat="1" spans="1:3">
      <c r="A712" s="121">
        <v>2100101</v>
      </c>
      <c r="B712" s="123" t="s">
        <v>73</v>
      </c>
      <c r="C712" s="122">
        <v>111</v>
      </c>
    </row>
    <row r="713" s="27" customFormat="1" spans="1:3">
      <c r="A713" s="121">
        <v>2100102</v>
      </c>
      <c r="B713" s="123" t="s">
        <v>74</v>
      </c>
      <c r="C713" s="122">
        <v>0</v>
      </c>
    </row>
    <row r="714" s="27" customFormat="1" spans="1:3">
      <c r="A714" s="121">
        <v>2100103</v>
      </c>
      <c r="B714" s="123" t="s">
        <v>75</v>
      </c>
      <c r="C714" s="122">
        <v>0</v>
      </c>
    </row>
    <row r="715" s="27" customFormat="1" spans="1:3">
      <c r="A715" s="121">
        <v>2100199</v>
      </c>
      <c r="B715" s="123" t="s">
        <v>593</v>
      </c>
      <c r="C715" s="122">
        <v>31</v>
      </c>
    </row>
    <row r="716" s="27" customFormat="1" spans="1:3">
      <c r="A716" s="121">
        <v>21002</v>
      </c>
      <c r="B716" s="123" t="s">
        <v>594</v>
      </c>
      <c r="C716" s="122">
        <v>800</v>
      </c>
    </row>
    <row r="717" s="27" customFormat="1" spans="1:3">
      <c r="A717" s="121">
        <v>2100201</v>
      </c>
      <c r="B717" s="123" t="s">
        <v>595</v>
      </c>
      <c r="C717" s="122">
        <v>800</v>
      </c>
    </row>
    <row r="718" s="27" customFormat="1" spans="1:3">
      <c r="A718" s="121">
        <v>2100202</v>
      </c>
      <c r="B718" s="123" t="s">
        <v>596</v>
      </c>
      <c r="C718" s="122">
        <v>0</v>
      </c>
    </row>
    <row r="719" s="27" customFormat="1" spans="1:3">
      <c r="A719" s="121">
        <v>2100203</v>
      </c>
      <c r="B719" s="123" t="s">
        <v>597</v>
      </c>
      <c r="C719" s="122">
        <v>0</v>
      </c>
    </row>
    <row r="720" s="27" customFormat="1" spans="1:3">
      <c r="A720" s="121">
        <v>2100204</v>
      </c>
      <c r="B720" s="123" t="s">
        <v>598</v>
      </c>
      <c r="C720" s="122">
        <v>0</v>
      </c>
    </row>
    <row r="721" s="27" customFormat="1" spans="1:3">
      <c r="A721" s="121">
        <v>2100205</v>
      </c>
      <c r="B721" s="123" t="s">
        <v>599</v>
      </c>
      <c r="C721" s="122">
        <v>0</v>
      </c>
    </row>
    <row r="722" s="27" customFormat="1" spans="1:3">
      <c r="A722" s="121">
        <v>2100206</v>
      </c>
      <c r="B722" s="123" t="s">
        <v>600</v>
      </c>
      <c r="C722" s="122">
        <v>0</v>
      </c>
    </row>
    <row r="723" s="27" customFormat="1" spans="1:3">
      <c r="A723" s="121">
        <v>2100207</v>
      </c>
      <c r="B723" s="123" t="s">
        <v>601</v>
      </c>
      <c r="C723" s="122">
        <v>0</v>
      </c>
    </row>
    <row r="724" s="27" customFormat="1" spans="1:3">
      <c r="A724" s="121">
        <v>2100208</v>
      </c>
      <c r="B724" s="123" t="s">
        <v>602</v>
      </c>
      <c r="C724" s="122">
        <v>0</v>
      </c>
    </row>
    <row r="725" s="27" customFormat="1" spans="1:3">
      <c r="A725" s="121">
        <v>2100209</v>
      </c>
      <c r="B725" s="123" t="s">
        <v>603</v>
      </c>
      <c r="C725" s="122">
        <v>0</v>
      </c>
    </row>
    <row r="726" s="27" customFormat="1" spans="1:3">
      <c r="A726" s="121">
        <v>2100210</v>
      </c>
      <c r="B726" s="123" t="s">
        <v>604</v>
      </c>
      <c r="C726" s="122">
        <v>0</v>
      </c>
    </row>
    <row r="727" s="27" customFormat="1" spans="1:3">
      <c r="A727" s="121">
        <v>2100211</v>
      </c>
      <c r="B727" s="123" t="s">
        <v>605</v>
      </c>
      <c r="C727" s="122">
        <v>0</v>
      </c>
    </row>
    <row r="728" s="27" customFormat="1" spans="1:3">
      <c r="A728" s="121">
        <v>2100299</v>
      </c>
      <c r="B728" s="123" t="s">
        <v>606</v>
      </c>
      <c r="C728" s="122">
        <v>0</v>
      </c>
    </row>
    <row r="729" s="27" customFormat="1" spans="1:3">
      <c r="A729" s="121">
        <v>21003</v>
      </c>
      <c r="B729" s="123" t="s">
        <v>607</v>
      </c>
      <c r="C729" s="122">
        <v>90</v>
      </c>
    </row>
    <row r="730" s="27" customFormat="1" spans="1:3">
      <c r="A730" s="121">
        <v>2100301</v>
      </c>
      <c r="B730" s="123" t="s">
        <v>608</v>
      </c>
      <c r="C730" s="122">
        <v>0</v>
      </c>
    </row>
    <row r="731" s="27" customFormat="1" spans="1:3">
      <c r="A731" s="121">
        <v>2100302</v>
      </c>
      <c r="B731" s="123" t="s">
        <v>609</v>
      </c>
      <c r="C731" s="122">
        <v>0</v>
      </c>
    </row>
    <row r="732" s="27" customFormat="1" spans="1:3">
      <c r="A732" s="121">
        <v>2100399</v>
      </c>
      <c r="B732" s="123" t="s">
        <v>610</v>
      </c>
      <c r="C732" s="122">
        <v>90</v>
      </c>
    </row>
    <row r="733" s="27" customFormat="1" spans="1:3">
      <c r="A733" s="121">
        <v>21004</v>
      </c>
      <c r="B733" s="123" t="s">
        <v>611</v>
      </c>
      <c r="C733" s="122">
        <v>0</v>
      </c>
    </row>
    <row r="734" s="27" customFormat="1" spans="1:3">
      <c r="A734" s="121">
        <v>2100401</v>
      </c>
      <c r="B734" s="123" t="s">
        <v>612</v>
      </c>
      <c r="C734" s="122">
        <v>0</v>
      </c>
    </row>
    <row r="735" s="27" customFormat="1" spans="1:3">
      <c r="A735" s="121">
        <v>2100402</v>
      </c>
      <c r="B735" s="123" t="s">
        <v>613</v>
      </c>
      <c r="C735" s="122">
        <v>0</v>
      </c>
    </row>
    <row r="736" s="27" customFormat="1" spans="1:3">
      <c r="A736" s="121">
        <v>2100403</v>
      </c>
      <c r="B736" s="123" t="s">
        <v>614</v>
      </c>
      <c r="C736" s="122">
        <v>0</v>
      </c>
    </row>
    <row r="737" s="27" customFormat="1" spans="1:3">
      <c r="A737" s="121">
        <v>2100404</v>
      </c>
      <c r="B737" s="123" t="s">
        <v>615</v>
      </c>
      <c r="C737" s="122">
        <v>0</v>
      </c>
    </row>
    <row r="738" s="27" customFormat="1" spans="1:3">
      <c r="A738" s="121">
        <v>2100405</v>
      </c>
      <c r="B738" s="123" t="s">
        <v>616</v>
      </c>
      <c r="C738" s="122">
        <v>0</v>
      </c>
    </row>
    <row r="739" s="27" customFormat="1" spans="1:3">
      <c r="A739" s="121">
        <v>2100406</v>
      </c>
      <c r="B739" s="123" t="s">
        <v>617</v>
      </c>
      <c r="C739" s="122">
        <v>0</v>
      </c>
    </row>
    <row r="740" s="27" customFormat="1" spans="1:3">
      <c r="A740" s="121">
        <v>2100407</v>
      </c>
      <c r="B740" s="123" t="s">
        <v>618</v>
      </c>
      <c r="C740" s="122">
        <v>0</v>
      </c>
    </row>
    <row r="741" s="27" customFormat="1" spans="1:3">
      <c r="A741" s="121">
        <v>2100408</v>
      </c>
      <c r="B741" s="123" t="s">
        <v>619</v>
      </c>
      <c r="C741" s="122">
        <v>0</v>
      </c>
    </row>
    <row r="742" s="27" customFormat="1" spans="1:3">
      <c r="A742" s="121">
        <v>2100409</v>
      </c>
      <c r="B742" s="123" t="s">
        <v>620</v>
      </c>
      <c r="C742" s="122">
        <v>0</v>
      </c>
    </row>
    <row r="743" s="27" customFormat="1" spans="1:3">
      <c r="A743" s="121">
        <v>2100410</v>
      </c>
      <c r="B743" s="123" t="s">
        <v>621</v>
      </c>
      <c r="C743" s="122">
        <v>0</v>
      </c>
    </row>
    <row r="744" s="27" customFormat="1" spans="1:3">
      <c r="A744" s="121">
        <v>2100499</v>
      </c>
      <c r="B744" s="123" t="s">
        <v>622</v>
      </c>
      <c r="C744" s="122">
        <v>0</v>
      </c>
    </row>
    <row r="745" s="27" customFormat="1" spans="1:3">
      <c r="A745" s="121">
        <v>21005</v>
      </c>
      <c r="B745" s="123" t="s">
        <v>623</v>
      </c>
      <c r="C745" s="122">
        <v>1707</v>
      </c>
    </row>
    <row r="746" s="27" customFormat="1" spans="1:3">
      <c r="A746" s="121">
        <v>2100501</v>
      </c>
      <c r="B746" s="123" t="s">
        <v>624</v>
      </c>
      <c r="C746" s="122">
        <v>301</v>
      </c>
    </row>
    <row r="747" s="27" customFormat="1" spans="1:3">
      <c r="A747" s="121">
        <v>2100502</v>
      </c>
      <c r="B747" s="123" t="s">
        <v>625</v>
      </c>
      <c r="C747" s="122">
        <v>57</v>
      </c>
    </row>
    <row r="748" s="27" customFormat="1" spans="1:3">
      <c r="A748" s="121">
        <v>2100503</v>
      </c>
      <c r="B748" s="123" t="s">
        <v>626</v>
      </c>
      <c r="C748" s="122">
        <v>0</v>
      </c>
    </row>
    <row r="749" s="27" customFormat="1" spans="1:3">
      <c r="A749" s="121">
        <v>2100504</v>
      </c>
      <c r="B749" s="123" t="s">
        <v>627</v>
      </c>
      <c r="C749" s="122">
        <v>0</v>
      </c>
    </row>
    <row r="750" s="27" customFormat="1" spans="1:3">
      <c r="A750" s="121">
        <v>2100506</v>
      </c>
      <c r="B750" s="123" t="s">
        <v>628</v>
      </c>
      <c r="C750" s="122">
        <v>160</v>
      </c>
    </row>
    <row r="751" s="27" customFormat="1" spans="1:3">
      <c r="A751" s="121">
        <v>2100508</v>
      </c>
      <c r="B751" s="123" t="s">
        <v>629</v>
      </c>
      <c r="C751" s="122">
        <v>1108</v>
      </c>
    </row>
    <row r="752" s="27" customFormat="1" spans="1:3">
      <c r="A752" s="121">
        <v>2100509</v>
      </c>
      <c r="B752" s="123" t="s">
        <v>630</v>
      </c>
      <c r="C752" s="122">
        <v>0</v>
      </c>
    </row>
    <row r="753" s="27" customFormat="1" spans="1:3">
      <c r="A753" s="121">
        <v>2100510</v>
      </c>
      <c r="B753" s="123" t="s">
        <v>631</v>
      </c>
      <c r="C753" s="122">
        <v>0</v>
      </c>
    </row>
    <row r="754" s="27" customFormat="1" spans="1:3">
      <c r="A754" s="121">
        <v>2100599</v>
      </c>
      <c r="B754" s="123" t="s">
        <v>632</v>
      </c>
      <c r="C754" s="122">
        <v>81</v>
      </c>
    </row>
    <row r="755" s="27" customFormat="1" spans="1:3">
      <c r="A755" s="121">
        <v>21006</v>
      </c>
      <c r="B755" s="123" t="s">
        <v>633</v>
      </c>
      <c r="C755" s="122">
        <v>10</v>
      </c>
    </row>
    <row r="756" s="27" customFormat="1" spans="1:3">
      <c r="A756" s="121">
        <v>2100601</v>
      </c>
      <c r="B756" s="123" t="s">
        <v>634</v>
      </c>
      <c r="C756" s="122">
        <v>0</v>
      </c>
    </row>
    <row r="757" s="27" customFormat="1" spans="1:3">
      <c r="A757" s="121">
        <v>2100699</v>
      </c>
      <c r="B757" s="123" t="s">
        <v>635</v>
      </c>
      <c r="C757" s="122">
        <v>10</v>
      </c>
    </row>
    <row r="758" s="27" customFormat="1" spans="1:3">
      <c r="A758" s="121">
        <v>21007</v>
      </c>
      <c r="B758" s="123" t="s">
        <v>636</v>
      </c>
      <c r="C758" s="122">
        <v>223</v>
      </c>
    </row>
    <row r="759" s="27" customFormat="1" spans="1:3">
      <c r="A759" s="121">
        <v>2100716</v>
      </c>
      <c r="B759" s="123" t="s">
        <v>637</v>
      </c>
      <c r="C759" s="122">
        <v>0</v>
      </c>
    </row>
    <row r="760" s="27" customFormat="1" spans="1:3">
      <c r="A760" s="121">
        <v>2100717</v>
      </c>
      <c r="B760" s="123" t="s">
        <v>638</v>
      </c>
      <c r="C760" s="122">
        <v>3</v>
      </c>
    </row>
    <row r="761" s="27" customFormat="1" spans="1:3">
      <c r="A761" s="121">
        <v>2100799</v>
      </c>
      <c r="B761" s="123" t="s">
        <v>639</v>
      </c>
      <c r="C761" s="122">
        <v>220</v>
      </c>
    </row>
    <row r="762" s="27" customFormat="1" spans="1:3">
      <c r="A762" s="121">
        <v>21010</v>
      </c>
      <c r="B762" s="123" t="s">
        <v>640</v>
      </c>
      <c r="C762" s="122">
        <v>967</v>
      </c>
    </row>
    <row r="763" s="27" customFormat="1" spans="1:3">
      <c r="A763" s="121">
        <v>2101001</v>
      </c>
      <c r="B763" s="123" t="s">
        <v>73</v>
      </c>
      <c r="C763" s="122">
        <v>576</v>
      </c>
    </row>
    <row r="764" s="27" customFormat="1" spans="1:3">
      <c r="A764" s="121">
        <v>2101002</v>
      </c>
      <c r="B764" s="123" t="s">
        <v>74</v>
      </c>
      <c r="C764" s="122">
        <v>0</v>
      </c>
    </row>
    <row r="765" s="27" customFormat="1" spans="1:3">
      <c r="A765" s="121">
        <v>2101003</v>
      </c>
      <c r="B765" s="123" t="s">
        <v>75</v>
      </c>
      <c r="C765" s="122">
        <v>0</v>
      </c>
    </row>
    <row r="766" s="27" customFormat="1" spans="1:3">
      <c r="A766" s="121">
        <v>2101012</v>
      </c>
      <c r="B766" s="123" t="s">
        <v>641</v>
      </c>
      <c r="C766" s="122">
        <v>44</v>
      </c>
    </row>
    <row r="767" s="27" customFormat="1" spans="1:3">
      <c r="A767" s="121">
        <v>2101014</v>
      </c>
      <c r="B767" s="123" t="s">
        <v>642</v>
      </c>
      <c r="C767" s="122">
        <v>0</v>
      </c>
    </row>
    <row r="768" s="27" customFormat="1" spans="1:3">
      <c r="A768" s="121">
        <v>2101015</v>
      </c>
      <c r="B768" s="123" t="s">
        <v>643</v>
      </c>
      <c r="C768" s="122">
        <v>0</v>
      </c>
    </row>
    <row r="769" s="27" customFormat="1" spans="1:3">
      <c r="A769" s="121">
        <v>2101016</v>
      </c>
      <c r="B769" s="123" t="s">
        <v>644</v>
      </c>
      <c r="C769" s="122">
        <v>159</v>
      </c>
    </row>
    <row r="770" s="27" customFormat="1" spans="1:3">
      <c r="A770" s="121">
        <v>2101050</v>
      </c>
      <c r="B770" s="123" t="s">
        <v>82</v>
      </c>
      <c r="C770" s="122">
        <v>0</v>
      </c>
    </row>
    <row r="771" s="27" customFormat="1" spans="1:3">
      <c r="A771" s="121">
        <v>2101099</v>
      </c>
      <c r="B771" s="123" t="s">
        <v>645</v>
      </c>
      <c r="C771" s="122">
        <v>188</v>
      </c>
    </row>
    <row r="772" s="27" customFormat="1" spans="1:3">
      <c r="A772" s="121">
        <v>21099</v>
      </c>
      <c r="B772" s="123" t="s">
        <v>646</v>
      </c>
      <c r="C772" s="122">
        <v>0</v>
      </c>
    </row>
    <row r="773" s="27" customFormat="1" spans="1:3">
      <c r="A773" s="121">
        <v>2109901</v>
      </c>
      <c r="B773" s="123" t="s">
        <v>647</v>
      </c>
      <c r="C773" s="122">
        <v>0</v>
      </c>
    </row>
    <row r="774" s="27" customFormat="1" spans="1:3">
      <c r="A774" s="121">
        <v>211</v>
      </c>
      <c r="B774" s="123" t="s">
        <v>648</v>
      </c>
      <c r="C774" s="122">
        <v>2929</v>
      </c>
    </row>
    <row r="775" s="27" customFormat="1" spans="1:3">
      <c r="A775" s="121">
        <v>21101</v>
      </c>
      <c r="B775" s="123" t="s">
        <v>649</v>
      </c>
      <c r="C775" s="122">
        <v>97</v>
      </c>
    </row>
    <row r="776" s="27" customFormat="1" spans="1:3">
      <c r="A776" s="121">
        <v>2110101</v>
      </c>
      <c r="B776" s="123" t="s">
        <v>73</v>
      </c>
      <c r="C776" s="122">
        <v>97</v>
      </c>
    </row>
    <row r="777" s="27" customFormat="1" spans="1:3">
      <c r="A777" s="121">
        <v>2110102</v>
      </c>
      <c r="B777" s="123" t="s">
        <v>74</v>
      </c>
      <c r="C777" s="122">
        <v>0</v>
      </c>
    </row>
    <row r="778" s="27" customFormat="1" spans="1:3">
      <c r="A778" s="121">
        <v>2110103</v>
      </c>
      <c r="B778" s="123" t="s">
        <v>75</v>
      </c>
      <c r="C778" s="122">
        <v>0</v>
      </c>
    </row>
    <row r="779" s="27" customFormat="1" spans="1:3">
      <c r="A779" s="121">
        <v>2110104</v>
      </c>
      <c r="B779" s="123" t="s">
        <v>650</v>
      </c>
      <c r="C779" s="122">
        <v>0</v>
      </c>
    </row>
    <row r="780" s="27" customFormat="1" spans="1:3">
      <c r="A780" s="121">
        <v>2110105</v>
      </c>
      <c r="B780" s="123" t="s">
        <v>651</v>
      </c>
      <c r="C780" s="122">
        <v>0</v>
      </c>
    </row>
    <row r="781" s="27" customFormat="1" spans="1:3">
      <c r="A781" s="121">
        <v>2110106</v>
      </c>
      <c r="B781" s="123" t="s">
        <v>652</v>
      </c>
      <c r="C781" s="122">
        <v>0</v>
      </c>
    </row>
    <row r="782" s="27" customFormat="1" spans="1:3">
      <c r="A782" s="121">
        <v>2110107</v>
      </c>
      <c r="B782" s="123" t="s">
        <v>653</v>
      </c>
      <c r="C782" s="122">
        <v>0</v>
      </c>
    </row>
    <row r="783" s="27" customFormat="1" spans="1:3">
      <c r="A783" s="121">
        <v>2110199</v>
      </c>
      <c r="B783" s="123" t="s">
        <v>654</v>
      </c>
      <c r="C783" s="122">
        <v>0</v>
      </c>
    </row>
    <row r="784" s="27" customFormat="1" spans="1:3">
      <c r="A784" s="121">
        <v>21102</v>
      </c>
      <c r="B784" s="123" t="s">
        <v>655</v>
      </c>
      <c r="C784" s="122">
        <v>155</v>
      </c>
    </row>
    <row r="785" s="27" customFormat="1" spans="1:3">
      <c r="A785" s="121">
        <v>2110203</v>
      </c>
      <c r="B785" s="123" t="s">
        <v>656</v>
      </c>
      <c r="C785" s="122">
        <v>71</v>
      </c>
    </row>
    <row r="786" s="27" customFormat="1" spans="1:3">
      <c r="A786" s="121">
        <v>2110204</v>
      </c>
      <c r="B786" s="123" t="s">
        <v>657</v>
      </c>
      <c r="C786" s="122">
        <v>0</v>
      </c>
    </row>
    <row r="787" s="27" customFormat="1" spans="1:3">
      <c r="A787" s="121">
        <v>2110299</v>
      </c>
      <c r="B787" s="123" t="s">
        <v>658</v>
      </c>
      <c r="C787" s="122">
        <v>84</v>
      </c>
    </row>
    <row r="788" s="27" customFormat="1" spans="1:3">
      <c r="A788" s="121">
        <v>21103</v>
      </c>
      <c r="B788" s="123" t="s">
        <v>659</v>
      </c>
      <c r="C788" s="122">
        <v>2497</v>
      </c>
    </row>
    <row r="789" s="27" customFormat="1" spans="1:3">
      <c r="A789" s="121">
        <v>2110301</v>
      </c>
      <c r="B789" s="123" t="s">
        <v>660</v>
      </c>
      <c r="C789" s="122">
        <v>912</v>
      </c>
    </row>
    <row r="790" s="27" customFormat="1" spans="1:3">
      <c r="A790" s="121">
        <v>2110302</v>
      </c>
      <c r="B790" s="123" t="s">
        <v>661</v>
      </c>
      <c r="C790" s="122">
        <v>1360</v>
      </c>
    </row>
    <row r="791" s="27" customFormat="1" spans="1:3">
      <c r="A791" s="121">
        <v>2110303</v>
      </c>
      <c r="B791" s="123" t="s">
        <v>662</v>
      </c>
      <c r="C791" s="122">
        <v>0</v>
      </c>
    </row>
    <row r="792" s="27" customFormat="1" spans="1:3">
      <c r="A792" s="121">
        <v>2110304</v>
      </c>
      <c r="B792" s="123" t="s">
        <v>663</v>
      </c>
      <c r="C792" s="122">
        <v>0</v>
      </c>
    </row>
    <row r="793" s="27" customFormat="1" spans="1:3">
      <c r="A793" s="121">
        <v>2110305</v>
      </c>
      <c r="B793" s="123" t="s">
        <v>664</v>
      </c>
      <c r="C793" s="122">
        <v>0</v>
      </c>
    </row>
    <row r="794" s="27" customFormat="1" spans="1:3">
      <c r="A794" s="121">
        <v>2110306</v>
      </c>
      <c r="B794" s="123" t="s">
        <v>665</v>
      </c>
      <c r="C794" s="122">
        <v>0</v>
      </c>
    </row>
    <row r="795" s="27" customFormat="1" spans="1:3">
      <c r="A795" s="121">
        <v>2110307</v>
      </c>
      <c r="B795" s="123" t="s">
        <v>666</v>
      </c>
      <c r="C795" s="122">
        <v>225</v>
      </c>
    </row>
    <row r="796" s="27" customFormat="1" spans="1:3">
      <c r="A796" s="121">
        <v>2110399</v>
      </c>
      <c r="B796" s="123" t="s">
        <v>667</v>
      </c>
      <c r="C796" s="122">
        <v>0</v>
      </c>
    </row>
    <row r="797" s="27" customFormat="1" spans="1:3">
      <c r="A797" s="121">
        <v>21104</v>
      </c>
      <c r="B797" s="123" t="s">
        <v>668</v>
      </c>
      <c r="C797" s="122">
        <v>0</v>
      </c>
    </row>
    <row r="798" s="27" customFormat="1" spans="1:3">
      <c r="A798" s="121">
        <v>2110401</v>
      </c>
      <c r="B798" s="123" t="s">
        <v>669</v>
      </c>
      <c r="C798" s="122">
        <v>0</v>
      </c>
    </row>
    <row r="799" s="27" customFormat="1" spans="1:3">
      <c r="A799" s="121">
        <v>2110402</v>
      </c>
      <c r="B799" s="123" t="s">
        <v>670</v>
      </c>
      <c r="C799" s="122">
        <v>0</v>
      </c>
    </row>
    <row r="800" s="27" customFormat="1" spans="1:3">
      <c r="A800" s="121">
        <v>2110403</v>
      </c>
      <c r="B800" s="123" t="s">
        <v>671</v>
      </c>
      <c r="C800" s="122">
        <v>0</v>
      </c>
    </row>
    <row r="801" s="27" customFormat="1" spans="1:3">
      <c r="A801" s="121">
        <v>2110404</v>
      </c>
      <c r="B801" s="123" t="s">
        <v>672</v>
      </c>
      <c r="C801" s="122">
        <v>0</v>
      </c>
    </row>
    <row r="802" s="27" customFormat="1" spans="1:3">
      <c r="A802" s="121">
        <v>2110499</v>
      </c>
      <c r="B802" s="123" t="s">
        <v>673</v>
      </c>
      <c r="C802" s="122">
        <v>0</v>
      </c>
    </row>
    <row r="803" s="27" customFormat="1" spans="1:3">
      <c r="A803" s="121">
        <v>21105</v>
      </c>
      <c r="B803" s="123" t="s">
        <v>674</v>
      </c>
      <c r="C803" s="122">
        <v>0</v>
      </c>
    </row>
    <row r="804" s="27" customFormat="1" spans="1:3">
      <c r="A804" s="121">
        <v>2110501</v>
      </c>
      <c r="B804" s="123" t="s">
        <v>675</v>
      </c>
      <c r="C804" s="122">
        <v>0</v>
      </c>
    </row>
    <row r="805" s="27" customFormat="1" spans="1:3">
      <c r="A805" s="121">
        <v>2110502</v>
      </c>
      <c r="B805" s="123" t="s">
        <v>676</v>
      </c>
      <c r="C805" s="122">
        <v>0</v>
      </c>
    </row>
    <row r="806" s="27" customFormat="1" spans="1:3">
      <c r="A806" s="121">
        <v>2110503</v>
      </c>
      <c r="B806" s="123" t="s">
        <v>677</v>
      </c>
      <c r="C806" s="122">
        <v>0</v>
      </c>
    </row>
    <row r="807" s="27" customFormat="1" spans="1:3">
      <c r="A807" s="121">
        <v>2110506</v>
      </c>
      <c r="B807" s="123" t="s">
        <v>678</v>
      </c>
      <c r="C807" s="122">
        <v>0</v>
      </c>
    </row>
    <row r="808" s="27" customFormat="1" spans="1:3">
      <c r="A808" s="121">
        <v>2110599</v>
      </c>
      <c r="B808" s="123" t="s">
        <v>679</v>
      </c>
      <c r="C808" s="122">
        <v>0</v>
      </c>
    </row>
    <row r="809" s="27" customFormat="1" spans="1:3">
      <c r="A809" s="121">
        <v>21106</v>
      </c>
      <c r="B809" s="123" t="s">
        <v>680</v>
      </c>
      <c r="C809" s="122">
        <v>0</v>
      </c>
    </row>
    <row r="810" s="27" customFormat="1" spans="1:3">
      <c r="A810" s="121">
        <v>2110602</v>
      </c>
      <c r="B810" s="123" t="s">
        <v>681</v>
      </c>
      <c r="C810" s="122">
        <v>0</v>
      </c>
    </row>
    <row r="811" s="27" customFormat="1" spans="1:3">
      <c r="A811" s="121">
        <v>2110603</v>
      </c>
      <c r="B811" s="123" t="s">
        <v>682</v>
      </c>
      <c r="C811" s="122">
        <v>0</v>
      </c>
    </row>
    <row r="812" s="27" customFormat="1" spans="1:3">
      <c r="A812" s="121">
        <v>2110604</v>
      </c>
      <c r="B812" s="123" t="s">
        <v>683</v>
      </c>
      <c r="C812" s="122">
        <v>0</v>
      </c>
    </row>
    <row r="813" s="27" customFormat="1" spans="1:3">
      <c r="A813" s="121">
        <v>2110605</v>
      </c>
      <c r="B813" s="123" t="s">
        <v>684</v>
      </c>
      <c r="C813" s="122">
        <v>0</v>
      </c>
    </row>
    <row r="814" s="27" customFormat="1" spans="1:3">
      <c r="A814" s="121">
        <v>2110699</v>
      </c>
      <c r="B814" s="123" t="s">
        <v>685</v>
      </c>
      <c r="C814" s="122">
        <v>0</v>
      </c>
    </row>
    <row r="815" s="27" customFormat="1" spans="1:3">
      <c r="A815" s="121">
        <v>21107</v>
      </c>
      <c r="B815" s="123" t="s">
        <v>686</v>
      </c>
      <c r="C815" s="122">
        <v>0</v>
      </c>
    </row>
    <row r="816" s="27" customFormat="1" spans="1:3">
      <c r="A816" s="121">
        <v>2110704</v>
      </c>
      <c r="B816" s="123" t="s">
        <v>687</v>
      </c>
      <c r="C816" s="122">
        <v>0</v>
      </c>
    </row>
    <row r="817" s="27" customFormat="1" spans="1:3">
      <c r="A817" s="121">
        <v>2110799</v>
      </c>
      <c r="B817" s="123" t="s">
        <v>688</v>
      </c>
      <c r="C817" s="122">
        <v>0</v>
      </c>
    </row>
    <row r="818" s="27" customFormat="1" spans="1:3">
      <c r="A818" s="121">
        <v>21108</v>
      </c>
      <c r="B818" s="123" t="s">
        <v>689</v>
      </c>
      <c r="C818" s="122">
        <v>0</v>
      </c>
    </row>
    <row r="819" s="27" customFormat="1" spans="1:3">
      <c r="A819" s="121">
        <v>2110804</v>
      </c>
      <c r="B819" s="123" t="s">
        <v>690</v>
      </c>
      <c r="C819" s="122">
        <v>0</v>
      </c>
    </row>
    <row r="820" s="27" customFormat="1" spans="1:3">
      <c r="A820" s="121">
        <v>2110899</v>
      </c>
      <c r="B820" s="123" t="s">
        <v>691</v>
      </c>
      <c r="C820" s="122">
        <v>0</v>
      </c>
    </row>
    <row r="821" s="27" customFormat="1" spans="1:3">
      <c r="A821" s="121">
        <v>21109</v>
      </c>
      <c r="B821" s="123" t="s">
        <v>692</v>
      </c>
      <c r="C821" s="122">
        <v>0</v>
      </c>
    </row>
    <row r="822" s="27" customFormat="1" spans="1:3">
      <c r="A822" s="121">
        <v>2110901</v>
      </c>
      <c r="B822" s="123" t="s">
        <v>693</v>
      </c>
      <c r="C822" s="122">
        <v>0</v>
      </c>
    </row>
    <row r="823" s="27" customFormat="1" spans="1:3">
      <c r="A823" s="121">
        <v>21110</v>
      </c>
      <c r="B823" s="123" t="s">
        <v>694</v>
      </c>
      <c r="C823" s="122">
        <v>80</v>
      </c>
    </row>
    <row r="824" s="27" customFormat="1" spans="1:3">
      <c r="A824" s="121">
        <v>2111001</v>
      </c>
      <c r="B824" s="123" t="s">
        <v>695</v>
      </c>
      <c r="C824" s="122">
        <v>80</v>
      </c>
    </row>
    <row r="825" s="27" customFormat="1" spans="1:3">
      <c r="A825" s="121">
        <v>21111</v>
      </c>
      <c r="B825" s="123" t="s">
        <v>696</v>
      </c>
      <c r="C825" s="122">
        <v>0</v>
      </c>
    </row>
    <row r="826" s="27" customFormat="1" spans="1:3">
      <c r="A826" s="121">
        <v>2111101</v>
      </c>
      <c r="B826" s="123" t="s">
        <v>697</v>
      </c>
      <c r="C826" s="122">
        <v>0</v>
      </c>
    </row>
    <row r="827" s="27" customFormat="1" spans="1:3">
      <c r="A827" s="121">
        <v>2111102</v>
      </c>
      <c r="B827" s="123" t="s">
        <v>698</v>
      </c>
      <c r="C827" s="122">
        <v>0</v>
      </c>
    </row>
    <row r="828" s="27" customFormat="1" spans="1:3">
      <c r="A828" s="121">
        <v>2111103</v>
      </c>
      <c r="B828" s="123" t="s">
        <v>699</v>
      </c>
      <c r="C828" s="122">
        <v>0</v>
      </c>
    </row>
    <row r="829" s="27" customFormat="1" spans="1:3">
      <c r="A829" s="121">
        <v>2111104</v>
      </c>
      <c r="B829" s="123" t="s">
        <v>700</v>
      </c>
      <c r="C829" s="122">
        <v>0</v>
      </c>
    </row>
    <row r="830" s="27" customFormat="1" spans="1:3">
      <c r="A830" s="121">
        <v>2111199</v>
      </c>
      <c r="B830" s="123" t="s">
        <v>701</v>
      </c>
      <c r="C830" s="122">
        <v>0</v>
      </c>
    </row>
    <row r="831" s="27" customFormat="1" spans="1:3">
      <c r="A831" s="121">
        <v>21112</v>
      </c>
      <c r="B831" s="123" t="s">
        <v>702</v>
      </c>
      <c r="C831" s="122">
        <v>0</v>
      </c>
    </row>
    <row r="832" s="27" customFormat="1" spans="1:3">
      <c r="A832" s="121">
        <v>2111201</v>
      </c>
      <c r="B832" s="123" t="s">
        <v>703</v>
      </c>
      <c r="C832" s="122">
        <v>0</v>
      </c>
    </row>
    <row r="833" s="27" customFormat="1" spans="1:3">
      <c r="A833" s="121">
        <v>21113</v>
      </c>
      <c r="B833" s="123" t="s">
        <v>704</v>
      </c>
      <c r="C833" s="122">
        <v>0</v>
      </c>
    </row>
    <row r="834" s="27" customFormat="1" spans="1:3">
      <c r="A834" s="121">
        <v>2111301</v>
      </c>
      <c r="B834" s="123" t="s">
        <v>705</v>
      </c>
      <c r="C834" s="122">
        <v>0</v>
      </c>
    </row>
    <row r="835" s="27" customFormat="1" spans="1:3">
      <c r="A835" s="121">
        <v>21114</v>
      </c>
      <c r="B835" s="123" t="s">
        <v>706</v>
      </c>
      <c r="C835" s="122">
        <v>0</v>
      </c>
    </row>
    <row r="836" s="27" customFormat="1" spans="1:3">
      <c r="A836" s="121">
        <v>2111401</v>
      </c>
      <c r="B836" s="123" t="s">
        <v>73</v>
      </c>
      <c r="C836" s="122">
        <v>0</v>
      </c>
    </row>
    <row r="837" s="27" customFormat="1" spans="1:3">
      <c r="A837" s="121">
        <v>2111402</v>
      </c>
      <c r="B837" s="123" t="s">
        <v>74</v>
      </c>
      <c r="C837" s="122">
        <v>0</v>
      </c>
    </row>
    <row r="838" s="27" customFormat="1" spans="1:3">
      <c r="A838" s="121">
        <v>2111403</v>
      </c>
      <c r="B838" s="123" t="s">
        <v>75</v>
      </c>
      <c r="C838" s="122">
        <v>0</v>
      </c>
    </row>
    <row r="839" s="27" customFormat="1" spans="1:3">
      <c r="A839" s="121">
        <v>2111404</v>
      </c>
      <c r="B839" s="123" t="s">
        <v>707</v>
      </c>
      <c r="C839" s="122">
        <v>0</v>
      </c>
    </row>
    <row r="840" s="27" customFormat="1" spans="1:3">
      <c r="A840" s="121">
        <v>2111405</v>
      </c>
      <c r="B840" s="123" t="s">
        <v>708</v>
      </c>
      <c r="C840" s="122">
        <v>0</v>
      </c>
    </row>
    <row r="841" s="27" customFormat="1" spans="1:3">
      <c r="A841" s="121">
        <v>2111406</v>
      </c>
      <c r="B841" s="123" t="s">
        <v>709</v>
      </c>
      <c r="C841" s="122">
        <v>0</v>
      </c>
    </row>
    <row r="842" s="27" customFormat="1" spans="1:3">
      <c r="A842" s="121">
        <v>2111407</v>
      </c>
      <c r="B842" s="123" t="s">
        <v>710</v>
      </c>
      <c r="C842" s="122">
        <v>0</v>
      </c>
    </row>
    <row r="843" s="27" customFormat="1" spans="1:3">
      <c r="A843" s="121">
        <v>2111408</v>
      </c>
      <c r="B843" s="123" t="s">
        <v>711</v>
      </c>
      <c r="C843" s="122">
        <v>0</v>
      </c>
    </row>
    <row r="844" s="27" customFormat="1" spans="1:3">
      <c r="A844" s="121">
        <v>2111409</v>
      </c>
      <c r="B844" s="123" t="s">
        <v>712</v>
      </c>
      <c r="C844" s="122">
        <v>0</v>
      </c>
    </row>
    <row r="845" s="27" customFormat="1" spans="1:3">
      <c r="A845" s="121">
        <v>2111410</v>
      </c>
      <c r="B845" s="123" t="s">
        <v>713</v>
      </c>
      <c r="C845" s="122">
        <v>0</v>
      </c>
    </row>
    <row r="846" s="27" customFormat="1" spans="1:3">
      <c r="A846" s="121">
        <v>2111411</v>
      </c>
      <c r="B846" s="123" t="s">
        <v>116</v>
      </c>
      <c r="C846" s="122">
        <v>0</v>
      </c>
    </row>
    <row r="847" s="27" customFormat="1" spans="1:3">
      <c r="A847" s="121">
        <v>2111413</v>
      </c>
      <c r="B847" s="123" t="s">
        <v>714</v>
      </c>
      <c r="C847" s="122">
        <v>0</v>
      </c>
    </row>
    <row r="848" s="27" customFormat="1" spans="1:3">
      <c r="A848" s="121">
        <v>2111450</v>
      </c>
      <c r="B848" s="123" t="s">
        <v>82</v>
      </c>
      <c r="C848" s="122">
        <v>0</v>
      </c>
    </row>
    <row r="849" s="27" customFormat="1" spans="1:3">
      <c r="A849" s="121">
        <v>2111499</v>
      </c>
      <c r="B849" s="123" t="s">
        <v>715</v>
      </c>
      <c r="C849" s="122">
        <v>0</v>
      </c>
    </row>
    <row r="850" s="27" customFormat="1" spans="1:3">
      <c r="A850" s="121">
        <v>21199</v>
      </c>
      <c r="B850" s="123" t="s">
        <v>716</v>
      </c>
      <c r="C850" s="122">
        <v>100</v>
      </c>
    </row>
    <row r="851" s="27" customFormat="1" spans="1:3">
      <c r="A851" s="121">
        <v>2119901</v>
      </c>
      <c r="B851" s="123" t="s">
        <v>717</v>
      </c>
      <c r="C851" s="122">
        <v>100</v>
      </c>
    </row>
    <row r="852" s="27" customFormat="1" spans="1:3">
      <c r="A852" s="121">
        <v>212</v>
      </c>
      <c r="B852" s="123" t="s">
        <v>718</v>
      </c>
      <c r="C852" s="122">
        <v>43038</v>
      </c>
    </row>
    <row r="853" s="27" customFormat="1" spans="1:3">
      <c r="A853" s="121">
        <v>21201</v>
      </c>
      <c r="B853" s="123" t="s">
        <v>719</v>
      </c>
      <c r="C853" s="122">
        <v>773</v>
      </c>
    </row>
    <row r="854" s="27" customFormat="1" spans="1:3">
      <c r="A854" s="121">
        <v>2120101</v>
      </c>
      <c r="B854" s="123" t="s">
        <v>73</v>
      </c>
      <c r="C854" s="122">
        <v>137</v>
      </c>
    </row>
    <row r="855" s="27" customFormat="1" spans="1:3">
      <c r="A855" s="121">
        <v>2120102</v>
      </c>
      <c r="B855" s="123" t="s">
        <v>74</v>
      </c>
      <c r="C855" s="122">
        <v>0</v>
      </c>
    </row>
    <row r="856" s="27" customFormat="1" spans="1:3">
      <c r="A856" s="121">
        <v>2120103</v>
      </c>
      <c r="B856" s="123" t="s">
        <v>75</v>
      </c>
      <c r="C856" s="122">
        <v>0</v>
      </c>
    </row>
    <row r="857" s="27" customFormat="1" spans="1:3">
      <c r="A857" s="121">
        <v>2120104</v>
      </c>
      <c r="B857" s="123" t="s">
        <v>720</v>
      </c>
      <c r="C857" s="122">
        <v>129</v>
      </c>
    </row>
    <row r="858" s="27" customFormat="1" spans="1:3">
      <c r="A858" s="121">
        <v>2120105</v>
      </c>
      <c r="B858" s="123" t="s">
        <v>721</v>
      </c>
      <c r="C858" s="122">
        <v>5</v>
      </c>
    </row>
    <row r="859" s="27" customFormat="1" spans="1:3">
      <c r="A859" s="121">
        <v>2120106</v>
      </c>
      <c r="B859" s="123" t="s">
        <v>722</v>
      </c>
      <c r="C859" s="122">
        <v>55</v>
      </c>
    </row>
    <row r="860" s="27" customFormat="1" spans="1:3">
      <c r="A860" s="121">
        <v>2120107</v>
      </c>
      <c r="B860" s="123" t="s">
        <v>723</v>
      </c>
      <c r="C860" s="122">
        <v>17</v>
      </c>
    </row>
    <row r="861" s="27" customFormat="1" spans="1:3">
      <c r="A861" s="121">
        <v>2120108</v>
      </c>
      <c r="B861" s="123" t="s">
        <v>724</v>
      </c>
      <c r="C861" s="122">
        <v>0</v>
      </c>
    </row>
    <row r="862" s="27" customFormat="1" spans="1:3">
      <c r="A862" s="121">
        <v>2120109</v>
      </c>
      <c r="B862" s="123" t="s">
        <v>725</v>
      </c>
      <c r="C862" s="122">
        <v>0</v>
      </c>
    </row>
    <row r="863" s="27" customFormat="1" spans="1:3">
      <c r="A863" s="121">
        <v>2120110</v>
      </c>
      <c r="B863" s="123" t="s">
        <v>726</v>
      </c>
      <c r="C863" s="122">
        <v>0</v>
      </c>
    </row>
    <row r="864" s="27" customFormat="1" spans="1:3">
      <c r="A864" s="121">
        <v>2120199</v>
      </c>
      <c r="B864" s="123" t="s">
        <v>727</v>
      </c>
      <c r="C864" s="122">
        <v>430</v>
      </c>
    </row>
    <row r="865" s="27" customFormat="1" spans="1:3">
      <c r="A865" s="121">
        <v>21202</v>
      </c>
      <c r="B865" s="123" t="s">
        <v>728</v>
      </c>
      <c r="C865" s="122">
        <v>157</v>
      </c>
    </row>
    <row r="866" s="27" customFormat="1" spans="1:3">
      <c r="A866" s="121">
        <v>2120201</v>
      </c>
      <c r="B866" s="123" t="s">
        <v>729</v>
      </c>
      <c r="C866" s="122">
        <v>157</v>
      </c>
    </row>
    <row r="867" s="27" customFormat="1" spans="1:3">
      <c r="A867" s="121">
        <v>21203</v>
      </c>
      <c r="B867" s="123" t="s">
        <v>730</v>
      </c>
      <c r="C867" s="122">
        <v>39448</v>
      </c>
    </row>
    <row r="868" s="27" customFormat="1" spans="1:3">
      <c r="A868" s="121">
        <v>2120303</v>
      </c>
      <c r="B868" s="123" t="s">
        <v>731</v>
      </c>
      <c r="C868" s="122">
        <v>51</v>
      </c>
    </row>
    <row r="869" s="27" customFormat="1" spans="1:3">
      <c r="A869" s="121">
        <v>2120399</v>
      </c>
      <c r="B869" s="123" t="s">
        <v>732</v>
      </c>
      <c r="C869" s="122">
        <v>39397</v>
      </c>
    </row>
    <row r="870" s="27" customFormat="1" spans="1:3">
      <c r="A870" s="121">
        <v>21205</v>
      </c>
      <c r="B870" s="123" t="s">
        <v>733</v>
      </c>
      <c r="C870" s="122">
        <v>2600</v>
      </c>
    </row>
    <row r="871" s="27" customFormat="1" spans="1:3">
      <c r="A871" s="121">
        <v>2120501</v>
      </c>
      <c r="B871" s="123" t="s">
        <v>734</v>
      </c>
      <c r="C871" s="122">
        <v>2600</v>
      </c>
    </row>
    <row r="872" s="27" customFormat="1" spans="1:3">
      <c r="A872" s="121">
        <v>21206</v>
      </c>
      <c r="B872" s="123" t="s">
        <v>735</v>
      </c>
      <c r="C872" s="122">
        <v>60</v>
      </c>
    </row>
    <row r="873" s="27" customFormat="1" spans="1:3">
      <c r="A873" s="121">
        <v>2120601</v>
      </c>
      <c r="B873" s="123" t="s">
        <v>736</v>
      </c>
      <c r="C873" s="122">
        <v>60</v>
      </c>
    </row>
    <row r="874" s="27" customFormat="1" spans="1:3">
      <c r="A874" s="121">
        <v>21299</v>
      </c>
      <c r="B874" s="123" t="s">
        <v>737</v>
      </c>
      <c r="C874" s="122">
        <v>0</v>
      </c>
    </row>
    <row r="875" s="27" customFormat="1" spans="1:3">
      <c r="A875" s="121">
        <v>2129999</v>
      </c>
      <c r="B875" s="123" t="s">
        <v>738</v>
      </c>
      <c r="C875" s="122">
        <v>0</v>
      </c>
    </row>
    <row r="876" s="27" customFormat="1" spans="1:3">
      <c r="A876" s="121">
        <v>213</v>
      </c>
      <c r="B876" s="123" t="s">
        <v>739</v>
      </c>
      <c r="C876" s="122">
        <v>26219</v>
      </c>
    </row>
    <row r="877" s="27" customFormat="1" spans="1:3">
      <c r="A877" s="121">
        <v>21301</v>
      </c>
      <c r="B877" s="123" t="s">
        <v>740</v>
      </c>
      <c r="C877" s="122">
        <v>12796</v>
      </c>
    </row>
    <row r="878" s="27" customFormat="1" spans="1:3">
      <c r="A878" s="121">
        <v>2130101</v>
      </c>
      <c r="B878" s="123" t="s">
        <v>73</v>
      </c>
      <c r="C878" s="122">
        <v>241</v>
      </c>
    </row>
    <row r="879" s="27" customFormat="1" spans="1:3">
      <c r="A879" s="121">
        <v>2130102</v>
      </c>
      <c r="B879" s="123" t="s">
        <v>74</v>
      </c>
      <c r="C879" s="122">
        <v>0</v>
      </c>
    </row>
    <row r="880" s="27" customFormat="1" spans="1:3">
      <c r="A880" s="121">
        <v>2130103</v>
      </c>
      <c r="B880" s="123" t="s">
        <v>75</v>
      </c>
      <c r="C880" s="122">
        <v>0</v>
      </c>
    </row>
    <row r="881" s="27" customFormat="1" spans="1:3">
      <c r="A881" s="121">
        <v>2130104</v>
      </c>
      <c r="B881" s="123" t="s">
        <v>82</v>
      </c>
      <c r="C881" s="122">
        <v>16</v>
      </c>
    </row>
    <row r="882" s="27" customFormat="1" spans="1:3">
      <c r="A882" s="121">
        <v>2130105</v>
      </c>
      <c r="B882" s="123" t="s">
        <v>741</v>
      </c>
      <c r="C882" s="122">
        <v>0</v>
      </c>
    </row>
    <row r="883" s="27" customFormat="1" spans="1:3">
      <c r="A883" s="121">
        <v>2130106</v>
      </c>
      <c r="B883" s="123" t="s">
        <v>742</v>
      </c>
      <c r="C883" s="122">
        <v>2937</v>
      </c>
    </row>
    <row r="884" s="27" customFormat="1" spans="1:3">
      <c r="A884" s="121">
        <v>2130108</v>
      </c>
      <c r="B884" s="123" t="s">
        <v>743</v>
      </c>
      <c r="C884" s="122">
        <v>115</v>
      </c>
    </row>
    <row r="885" s="27" customFormat="1" spans="1:3">
      <c r="A885" s="121">
        <v>2130109</v>
      </c>
      <c r="B885" s="123" t="s">
        <v>744</v>
      </c>
      <c r="C885" s="122">
        <v>730</v>
      </c>
    </row>
    <row r="886" s="27" customFormat="1" spans="1:3">
      <c r="A886" s="121">
        <v>2130110</v>
      </c>
      <c r="B886" s="123" t="s">
        <v>745</v>
      </c>
      <c r="C886" s="122">
        <v>0</v>
      </c>
    </row>
    <row r="887" s="27" customFormat="1" spans="1:3">
      <c r="A887" s="121">
        <v>2130111</v>
      </c>
      <c r="B887" s="123" t="s">
        <v>746</v>
      </c>
      <c r="C887" s="122">
        <v>0</v>
      </c>
    </row>
    <row r="888" s="27" customFormat="1" spans="1:3">
      <c r="A888" s="121">
        <v>2130112</v>
      </c>
      <c r="B888" s="123" t="s">
        <v>747</v>
      </c>
      <c r="C888" s="122">
        <v>0</v>
      </c>
    </row>
    <row r="889" s="27" customFormat="1" spans="1:3">
      <c r="A889" s="121">
        <v>2130114</v>
      </c>
      <c r="B889" s="123" t="s">
        <v>748</v>
      </c>
      <c r="C889" s="122">
        <v>0</v>
      </c>
    </row>
    <row r="890" s="27" customFormat="1" spans="1:3">
      <c r="A890" s="121">
        <v>2130119</v>
      </c>
      <c r="B890" s="123" t="s">
        <v>749</v>
      </c>
      <c r="C890" s="122">
        <v>0</v>
      </c>
    </row>
    <row r="891" s="27" customFormat="1" spans="1:3">
      <c r="A891" s="121">
        <v>2130120</v>
      </c>
      <c r="B891" s="123" t="s">
        <v>750</v>
      </c>
      <c r="C891" s="122">
        <v>0</v>
      </c>
    </row>
    <row r="892" s="27" customFormat="1" spans="1:3">
      <c r="A892" s="121">
        <v>2130121</v>
      </c>
      <c r="B892" s="123" t="s">
        <v>751</v>
      </c>
      <c r="C892" s="122">
        <v>0</v>
      </c>
    </row>
    <row r="893" s="27" customFormat="1" spans="1:3">
      <c r="A893" s="121">
        <v>2130122</v>
      </c>
      <c r="B893" s="123" t="s">
        <v>752</v>
      </c>
      <c r="C893" s="122">
        <v>133</v>
      </c>
    </row>
    <row r="894" s="27" customFormat="1" spans="1:3">
      <c r="A894" s="121">
        <v>2130124</v>
      </c>
      <c r="B894" s="123" t="s">
        <v>753</v>
      </c>
      <c r="C894" s="122">
        <v>368</v>
      </c>
    </row>
    <row r="895" s="27" customFormat="1" spans="1:3">
      <c r="A895" s="121">
        <v>2130125</v>
      </c>
      <c r="B895" s="123" t="s">
        <v>754</v>
      </c>
      <c r="C895" s="122">
        <v>3300</v>
      </c>
    </row>
    <row r="896" s="27" customFormat="1" spans="1:3">
      <c r="A896" s="121">
        <v>2130126</v>
      </c>
      <c r="B896" s="123" t="s">
        <v>755</v>
      </c>
      <c r="C896" s="122">
        <v>805</v>
      </c>
    </row>
    <row r="897" s="27" customFormat="1" spans="1:3">
      <c r="A897" s="121">
        <v>2130129</v>
      </c>
      <c r="B897" s="123" t="s">
        <v>756</v>
      </c>
      <c r="C897" s="122">
        <v>0</v>
      </c>
    </row>
    <row r="898" s="27" customFormat="1" spans="1:3">
      <c r="A898" s="121">
        <v>2130135</v>
      </c>
      <c r="B898" s="123" t="s">
        <v>757</v>
      </c>
      <c r="C898" s="122">
        <v>185</v>
      </c>
    </row>
    <row r="899" s="27" customFormat="1" spans="1:3">
      <c r="A899" s="121">
        <v>2130142</v>
      </c>
      <c r="B899" s="123" t="s">
        <v>758</v>
      </c>
      <c r="C899" s="122">
        <v>0</v>
      </c>
    </row>
    <row r="900" s="27" customFormat="1" spans="1:3">
      <c r="A900" s="121">
        <v>2130148</v>
      </c>
      <c r="B900" s="123" t="s">
        <v>759</v>
      </c>
      <c r="C900" s="122">
        <v>0</v>
      </c>
    </row>
    <row r="901" s="27" customFormat="1" spans="1:3">
      <c r="A901" s="121">
        <v>2130152</v>
      </c>
      <c r="B901" s="123" t="s">
        <v>760</v>
      </c>
      <c r="C901" s="122">
        <v>0</v>
      </c>
    </row>
    <row r="902" s="27" customFormat="1" spans="1:3">
      <c r="A902" s="121">
        <v>2130199</v>
      </c>
      <c r="B902" s="123" t="s">
        <v>761</v>
      </c>
      <c r="C902" s="122">
        <v>3966</v>
      </c>
    </row>
    <row r="903" s="27" customFormat="1" spans="1:3">
      <c r="A903" s="121">
        <v>21302</v>
      </c>
      <c r="B903" s="123" t="s">
        <v>762</v>
      </c>
      <c r="C903" s="122">
        <v>0</v>
      </c>
    </row>
    <row r="904" s="27" customFormat="1" spans="1:3">
      <c r="A904" s="121">
        <v>2130201</v>
      </c>
      <c r="B904" s="123" t="s">
        <v>73</v>
      </c>
      <c r="C904" s="122">
        <v>0</v>
      </c>
    </row>
    <row r="905" s="27" customFormat="1" spans="1:3">
      <c r="A905" s="121">
        <v>2130202</v>
      </c>
      <c r="B905" s="123" t="s">
        <v>74</v>
      </c>
      <c r="C905" s="122">
        <v>0</v>
      </c>
    </row>
    <row r="906" s="27" customFormat="1" spans="1:3">
      <c r="A906" s="121">
        <v>2130203</v>
      </c>
      <c r="B906" s="123" t="s">
        <v>75</v>
      </c>
      <c r="C906" s="122">
        <v>0</v>
      </c>
    </row>
    <row r="907" s="27" customFormat="1" spans="1:3">
      <c r="A907" s="121">
        <v>2130204</v>
      </c>
      <c r="B907" s="123" t="s">
        <v>763</v>
      </c>
      <c r="C907" s="122">
        <v>0</v>
      </c>
    </row>
    <row r="908" s="27" customFormat="1" spans="1:3">
      <c r="A908" s="121">
        <v>2130205</v>
      </c>
      <c r="B908" s="123" t="s">
        <v>764</v>
      </c>
      <c r="C908" s="122">
        <v>0</v>
      </c>
    </row>
    <row r="909" s="27" customFormat="1" spans="1:3">
      <c r="A909" s="121">
        <v>2130206</v>
      </c>
      <c r="B909" s="123" t="s">
        <v>765</v>
      </c>
      <c r="C909" s="122">
        <v>0</v>
      </c>
    </row>
    <row r="910" s="27" customFormat="1" spans="1:3">
      <c r="A910" s="121">
        <v>2130207</v>
      </c>
      <c r="B910" s="123" t="s">
        <v>766</v>
      </c>
      <c r="C910" s="122">
        <v>0</v>
      </c>
    </row>
    <row r="911" s="27" customFormat="1" spans="1:3">
      <c r="A911" s="121">
        <v>2130208</v>
      </c>
      <c r="B911" s="123" t="s">
        <v>767</v>
      </c>
      <c r="C911" s="122">
        <v>0</v>
      </c>
    </row>
    <row r="912" s="27" customFormat="1" spans="1:3">
      <c r="A912" s="121">
        <v>2130209</v>
      </c>
      <c r="B912" s="123" t="s">
        <v>768</v>
      </c>
      <c r="C912" s="122">
        <v>0</v>
      </c>
    </row>
    <row r="913" s="27" customFormat="1" spans="1:3">
      <c r="A913" s="121">
        <v>2130210</v>
      </c>
      <c r="B913" s="123" t="s">
        <v>769</v>
      </c>
      <c r="C913" s="122">
        <v>0</v>
      </c>
    </row>
    <row r="914" s="27" customFormat="1" spans="1:3">
      <c r="A914" s="121">
        <v>2130211</v>
      </c>
      <c r="B914" s="123" t="s">
        <v>770</v>
      </c>
      <c r="C914" s="122">
        <v>0</v>
      </c>
    </row>
    <row r="915" s="27" customFormat="1" spans="1:3">
      <c r="A915" s="121">
        <v>2130212</v>
      </c>
      <c r="B915" s="123" t="s">
        <v>771</v>
      </c>
      <c r="C915" s="122">
        <v>0</v>
      </c>
    </row>
    <row r="916" s="27" customFormat="1" spans="1:3">
      <c r="A916" s="121">
        <v>2130213</v>
      </c>
      <c r="B916" s="123" t="s">
        <v>772</v>
      </c>
      <c r="C916" s="122">
        <v>0</v>
      </c>
    </row>
    <row r="917" s="27" customFormat="1" spans="1:3">
      <c r="A917" s="121">
        <v>2130216</v>
      </c>
      <c r="B917" s="123" t="s">
        <v>773</v>
      </c>
      <c r="C917" s="122">
        <v>0</v>
      </c>
    </row>
    <row r="918" s="27" customFormat="1" spans="1:3">
      <c r="A918" s="121">
        <v>2130217</v>
      </c>
      <c r="B918" s="123" t="s">
        <v>774</v>
      </c>
      <c r="C918" s="122">
        <v>0</v>
      </c>
    </row>
    <row r="919" s="27" customFormat="1" spans="1:3">
      <c r="A919" s="121">
        <v>2130218</v>
      </c>
      <c r="B919" s="123" t="s">
        <v>775</v>
      </c>
      <c r="C919" s="122">
        <v>0</v>
      </c>
    </row>
    <row r="920" s="27" customFormat="1" spans="1:3">
      <c r="A920" s="121">
        <v>2130219</v>
      </c>
      <c r="B920" s="123" t="s">
        <v>776</v>
      </c>
      <c r="C920" s="122">
        <v>0</v>
      </c>
    </row>
    <row r="921" s="27" customFormat="1" spans="1:3">
      <c r="A921" s="121">
        <v>2130220</v>
      </c>
      <c r="B921" s="123" t="s">
        <v>777</v>
      </c>
      <c r="C921" s="122">
        <v>0</v>
      </c>
    </row>
    <row r="922" s="27" customFormat="1" spans="1:3">
      <c r="A922" s="121">
        <v>2130221</v>
      </c>
      <c r="B922" s="123" t="s">
        <v>778</v>
      </c>
      <c r="C922" s="122">
        <v>0</v>
      </c>
    </row>
    <row r="923" s="27" customFormat="1" spans="1:3">
      <c r="A923" s="121">
        <v>2130223</v>
      </c>
      <c r="B923" s="123" t="s">
        <v>779</v>
      </c>
      <c r="C923" s="122">
        <v>0</v>
      </c>
    </row>
    <row r="924" s="27" customFormat="1" spans="1:3">
      <c r="A924" s="121">
        <v>2130224</v>
      </c>
      <c r="B924" s="123" t="s">
        <v>780</v>
      </c>
      <c r="C924" s="122">
        <v>0</v>
      </c>
    </row>
    <row r="925" s="27" customFormat="1" spans="1:3">
      <c r="A925" s="121">
        <v>2130225</v>
      </c>
      <c r="B925" s="123" t="s">
        <v>781</v>
      </c>
      <c r="C925" s="122">
        <v>0</v>
      </c>
    </row>
    <row r="926" s="27" customFormat="1" spans="1:3">
      <c r="A926" s="121">
        <v>2130226</v>
      </c>
      <c r="B926" s="123" t="s">
        <v>782</v>
      </c>
      <c r="C926" s="122">
        <v>0</v>
      </c>
    </row>
    <row r="927" s="27" customFormat="1" spans="1:3">
      <c r="A927" s="121">
        <v>2130227</v>
      </c>
      <c r="B927" s="123" t="s">
        <v>783</v>
      </c>
      <c r="C927" s="122">
        <v>0</v>
      </c>
    </row>
    <row r="928" s="27" customFormat="1" spans="1:3">
      <c r="A928" s="121">
        <v>2130232</v>
      </c>
      <c r="B928" s="123" t="s">
        <v>784</v>
      </c>
      <c r="C928" s="122">
        <v>0</v>
      </c>
    </row>
    <row r="929" s="27" customFormat="1" spans="1:3">
      <c r="A929" s="121">
        <v>2130234</v>
      </c>
      <c r="B929" s="123" t="s">
        <v>785</v>
      </c>
      <c r="C929" s="122">
        <v>0</v>
      </c>
    </row>
    <row r="930" s="27" customFormat="1" spans="1:3">
      <c r="A930" s="121">
        <v>2130299</v>
      </c>
      <c r="B930" s="123" t="s">
        <v>786</v>
      </c>
      <c r="C930" s="122">
        <v>0</v>
      </c>
    </row>
    <row r="931" s="27" customFormat="1" spans="1:3">
      <c r="A931" s="121">
        <v>21303</v>
      </c>
      <c r="B931" s="123" t="s">
        <v>787</v>
      </c>
      <c r="C931" s="122">
        <v>3880</v>
      </c>
    </row>
    <row r="932" s="27" customFormat="1" spans="1:3">
      <c r="A932" s="121">
        <v>2130301</v>
      </c>
      <c r="B932" s="123" t="s">
        <v>73</v>
      </c>
      <c r="C932" s="122">
        <v>178</v>
      </c>
    </row>
    <row r="933" s="27" customFormat="1" spans="1:3">
      <c r="A933" s="121">
        <v>2130302</v>
      </c>
      <c r="B933" s="123" t="s">
        <v>74</v>
      </c>
      <c r="C933" s="122">
        <v>0</v>
      </c>
    </row>
    <row r="934" s="27" customFormat="1" spans="1:3">
      <c r="A934" s="121">
        <v>2130303</v>
      </c>
      <c r="B934" s="123" t="s">
        <v>75</v>
      </c>
      <c r="C934" s="122">
        <v>0</v>
      </c>
    </row>
    <row r="935" s="27" customFormat="1" spans="1:3">
      <c r="A935" s="121">
        <v>2130304</v>
      </c>
      <c r="B935" s="123" t="s">
        <v>788</v>
      </c>
      <c r="C935" s="122">
        <v>0</v>
      </c>
    </row>
    <row r="936" s="27" customFormat="1" spans="1:3">
      <c r="A936" s="121">
        <v>2130305</v>
      </c>
      <c r="B936" s="123" t="s">
        <v>789</v>
      </c>
      <c r="C936" s="122">
        <v>1000</v>
      </c>
    </row>
    <row r="937" s="27" customFormat="1" spans="1:3">
      <c r="A937" s="121">
        <v>2130306</v>
      </c>
      <c r="B937" s="123" t="s">
        <v>790</v>
      </c>
      <c r="C937" s="122">
        <v>1905</v>
      </c>
    </row>
    <row r="938" s="27" customFormat="1" spans="1:3">
      <c r="A938" s="121">
        <v>2130307</v>
      </c>
      <c r="B938" s="123" t="s">
        <v>791</v>
      </c>
      <c r="C938" s="122">
        <v>0</v>
      </c>
    </row>
    <row r="939" s="27" customFormat="1" spans="1:3">
      <c r="A939" s="121">
        <v>2130308</v>
      </c>
      <c r="B939" s="123" t="s">
        <v>792</v>
      </c>
      <c r="C939" s="122">
        <v>0</v>
      </c>
    </row>
    <row r="940" s="27" customFormat="1" spans="1:3">
      <c r="A940" s="121">
        <v>2130309</v>
      </c>
      <c r="B940" s="123" t="s">
        <v>793</v>
      </c>
      <c r="C940" s="122">
        <v>0</v>
      </c>
    </row>
    <row r="941" s="27" customFormat="1" spans="1:3">
      <c r="A941" s="121">
        <v>2130310</v>
      </c>
      <c r="B941" s="123" t="s">
        <v>794</v>
      </c>
      <c r="C941" s="122">
        <v>200</v>
      </c>
    </row>
    <row r="942" s="27" customFormat="1" spans="1:3">
      <c r="A942" s="121">
        <v>2130311</v>
      </c>
      <c r="B942" s="123" t="s">
        <v>795</v>
      </c>
      <c r="C942" s="122">
        <v>200</v>
      </c>
    </row>
    <row r="943" s="27" customFormat="1" spans="1:3">
      <c r="A943" s="121">
        <v>2130312</v>
      </c>
      <c r="B943" s="123" t="s">
        <v>796</v>
      </c>
      <c r="C943" s="122">
        <v>0</v>
      </c>
    </row>
    <row r="944" s="27" customFormat="1" spans="1:3">
      <c r="A944" s="121">
        <v>2130313</v>
      </c>
      <c r="B944" s="123" t="s">
        <v>797</v>
      </c>
      <c r="C944" s="122">
        <v>0</v>
      </c>
    </row>
    <row r="945" s="27" customFormat="1" spans="1:3">
      <c r="A945" s="121">
        <v>2130314</v>
      </c>
      <c r="B945" s="123" t="s">
        <v>798</v>
      </c>
      <c r="C945" s="122">
        <v>160</v>
      </c>
    </row>
    <row r="946" s="27" customFormat="1" spans="1:3">
      <c r="A946" s="121">
        <v>2130315</v>
      </c>
      <c r="B946" s="123" t="s">
        <v>799</v>
      </c>
      <c r="C946" s="122">
        <v>0</v>
      </c>
    </row>
    <row r="947" s="27" customFormat="1" spans="1:3">
      <c r="A947" s="121">
        <v>2130316</v>
      </c>
      <c r="B947" s="123" t="s">
        <v>800</v>
      </c>
      <c r="C947" s="122">
        <v>0</v>
      </c>
    </row>
    <row r="948" s="27" customFormat="1" spans="1:3">
      <c r="A948" s="121">
        <v>2130317</v>
      </c>
      <c r="B948" s="123" t="s">
        <v>801</v>
      </c>
      <c r="C948" s="122">
        <v>0</v>
      </c>
    </row>
    <row r="949" s="27" customFormat="1" spans="1:3">
      <c r="A949" s="121">
        <v>2130318</v>
      </c>
      <c r="B949" s="123" t="s">
        <v>802</v>
      </c>
      <c r="C949" s="122">
        <v>0</v>
      </c>
    </row>
    <row r="950" s="27" customFormat="1" spans="1:3">
      <c r="A950" s="121">
        <v>2130319</v>
      </c>
      <c r="B950" s="123" t="s">
        <v>803</v>
      </c>
      <c r="C950" s="122">
        <v>0</v>
      </c>
    </row>
    <row r="951" s="27" customFormat="1" spans="1:3">
      <c r="A951" s="121">
        <v>2130321</v>
      </c>
      <c r="B951" s="123" t="s">
        <v>804</v>
      </c>
      <c r="C951" s="122">
        <v>0</v>
      </c>
    </row>
    <row r="952" s="27" customFormat="1" spans="1:3">
      <c r="A952" s="121">
        <v>2130322</v>
      </c>
      <c r="B952" s="123" t="s">
        <v>805</v>
      </c>
      <c r="C952" s="122">
        <v>0</v>
      </c>
    </row>
    <row r="953" s="27" customFormat="1" spans="1:3">
      <c r="A953" s="121">
        <v>2130331</v>
      </c>
      <c r="B953" s="123" t="s">
        <v>806</v>
      </c>
      <c r="C953" s="122">
        <v>153</v>
      </c>
    </row>
    <row r="954" s="27" customFormat="1" spans="1:3">
      <c r="A954" s="121">
        <v>2130332</v>
      </c>
      <c r="B954" s="123" t="s">
        <v>807</v>
      </c>
      <c r="C954" s="122">
        <v>0</v>
      </c>
    </row>
    <row r="955" s="27" customFormat="1" spans="1:3">
      <c r="A955" s="121">
        <v>2130333</v>
      </c>
      <c r="B955" s="123" t="s">
        <v>779</v>
      </c>
      <c r="C955" s="122">
        <v>0</v>
      </c>
    </row>
    <row r="956" s="27" customFormat="1" spans="1:3">
      <c r="A956" s="121">
        <v>2130334</v>
      </c>
      <c r="B956" s="123" t="s">
        <v>808</v>
      </c>
      <c r="C956" s="122">
        <v>0</v>
      </c>
    </row>
    <row r="957" s="27" customFormat="1" spans="1:3">
      <c r="A957" s="121">
        <v>2130335</v>
      </c>
      <c r="B957" s="123" t="s">
        <v>809</v>
      </c>
      <c r="C957" s="122">
        <v>0</v>
      </c>
    </row>
    <row r="958" s="27" customFormat="1" spans="1:3">
      <c r="A958" s="121">
        <v>2130399</v>
      </c>
      <c r="B958" s="123" t="s">
        <v>810</v>
      </c>
      <c r="C958" s="122">
        <v>84</v>
      </c>
    </row>
    <row r="959" s="27" customFormat="1" spans="1:3">
      <c r="A959" s="121">
        <v>21304</v>
      </c>
      <c r="B959" s="123" t="s">
        <v>811</v>
      </c>
      <c r="C959" s="122">
        <v>0</v>
      </c>
    </row>
    <row r="960" s="27" customFormat="1" spans="1:3">
      <c r="A960" s="121">
        <v>2130401</v>
      </c>
      <c r="B960" s="123" t="s">
        <v>73</v>
      </c>
      <c r="C960" s="122">
        <v>0</v>
      </c>
    </row>
    <row r="961" s="27" customFormat="1" spans="1:3">
      <c r="A961" s="121">
        <v>2130402</v>
      </c>
      <c r="B961" s="123" t="s">
        <v>74</v>
      </c>
      <c r="C961" s="122">
        <v>0</v>
      </c>
    </row>
    <row r="962" s="27" customFormat="1" spans="1:3">
      <c r="A962" s="121">
        <v>2130403</v>
      </c>
      <c r="B962" s="123" t="s">
        <v>75</v>
      </c>
      <c r="C962" s="122">
        <v>0</v>
      </c>
    </row>
    <row r="963" s="27" customFormat="1" spans="1:3">
      <c r="A963" s="121">
        <v>2130404</v>
      </c>
      <c r="B963" s="123" t="s">
        <v>812</v>
      </c>
      <c r="C963" s="122">
        <v>0</v>
      </c>
    </row>
    <row r="964" s="27" customFormat="1" spans="1:3">
      <c r="A964" s="121">
        <v>2130405</v>
      </c>
      <c r="B964" s="123" t="s">
        <v>813</v>
      </c>
      <c r="C964" s="122">
        <v>0</v>
      </c>
    </row>
    <row r="965" s="27" customFormat="1" spans="1:3">
      <c r="A965" s="121">
        <v>2130406</v>
      </c>
      <c r="B965" s="123" t="s">
        <v>814</v>
      </c>
      <c r="C965" s="122">
        <v>0</v>
      </c>
    </row>
    <row r="966" s="27" customFormat="1" spans="1:3">
      <c r="A966" s="121">
        <v>2130407</v>
      </c>
      <c r="B966" s="123" t="s">
        <v>815</v>
      </c>
      <c r="C966" s="122">
        <v>0</v>
      </c>
    </row>
    <row r="967" s="27" customFormat="1" spans="1:3">
      <c r="A967" s="121">
        <v>2130408</v>
      </c>
      <c r="B967" s="123" t="s">
        <v>816</v>
      </c>
      <c r="C967" s="122">
        <v>0</v>
      </c>
    </row>
    <row r="968" s="27" customFormat="1" spans="1:3">
      <c r="A968" s="121">
        <v>2130409</v>
      </c>
      <c r="B968" s="123" t="s">
        <v>817</v>
      </c>
      <c r="C968" s="122">
        <v>0</v>
      </c>
    </row>
    <row r="969" s="27" customFormat="1" spans="1:3">
      <c r="A969" s="121">
        <v>2130499</v>
      </c>
      <c r="B969" s="123" t="s">
        <v>818</v>
      </c>
      <c r="C969" s="122">
        <v>0</v>
      </c>
    </row>
    <row r="970" s="27" customFormat="1" spans="1:3">
      <c r="A970" s="121">
        <v>21305</v>
      </c>
      <c r="B970" s="123" t="s">
        <v>819</v>
      </c>
      <c r="C970" s="122">
        <v>500</v>
      </c>
    </row>
    <row r="971" s="27" customFormat="1" spans="1:3">
      <c r="A971" s="121">
        <v>2130501</v>
      </c>
      <c r="B971" s="123" t="s">
        <v>73</v>
      </c>
      <c r="C971" s="122">
        <v>0</v>
      </c>
    </row>
    <row r="972" s="27" customFormat="1" spans="1:3">
      <c r="A972" s="121">
        <v>2130502</v>
      </c>
      <c r="B972" s="123" t="s">
        <v>74</v>
      </c>
      <c r="C972" s="122">
        <v>0</v>
      </c>
    </row>
    <row r="973" s="27" customFormat="1" spans="1:3">
      <c r="A973" s="121">
        <v>2130503</v>
      </c>
      <c r="B973" s="123" t="s">
        <v>75</v>
      </c>
      <c r="C973" s="122">
        <v>0</v>
      </c>
    </row>
    <row r="974" s="27" customFormat="1" spans="1:3">
      <c r="A974" s="121">
        <v>2130504</v>
      </c>
      <c r="B974" s="123" t="s">
        <v>820</v>
      </c>
      <c r="C974" s="122">
        <v>0</v>
      </c>
    </row>
    <row r="975" s="27" customFormat="1" spans="1:3">
      <c r="A975" s="121">
        <v>2130505</v>
      </c>
      <c r="B975" s="123" t="s">
        <v>821</v>
      </c>
      <c r="C975" s="122">
        <v>500</v>
      </c>
    </row>
    <row r="976" s="27" customFormat="1" spans="1:3">
      <c r="A976" s="121">
        <v>2130506</v>
      </c>
      <c r="B976" s="123" t="s">
        <v>822</v>
      </c>
      <c r="C976" s="122">
        <v>0</v>
      </c>
    </row>
    <row r="977" s="27" customFormat="1" spans="1:3">
      <c r="A977" s="121">
        <v>2130507</v>
      </c>
      <c r="B977" s="123" t="s">
        <v>823</v>
      </c>
      <c r="C977" s="122">
        <v>0</v>
      </c>
    </row>
    <row r="978" s="27" customFormat="1" spans="1:3">
      <c r="A978" s="121">
        <v>2130508</v>
      </c>
      <c r="B978" s="123" t="s">
        <v>824</v>
      </c>
      <c r="C978" s="122">
        <v>0</v>
      </c>
    </row>
    <row r="979" s="27" customFormat="1" spans="1:3">
      <c r="A979" s="121">
        <v>2130550</v>
      </c>
      <c r="B979" s="123" t="s">
        <v>825</v>
      </c>
      <c r="C979" s="122">
        <v>0</v>
      </c>
    </row>
    <row r="980" s="27" customFormat="1" spans="1:3">
      <c r="A980" s="121">
        <v>2130599</v>
      </c>
      <c r="B980" s="123" t="s">
        <v>826</v>
      </c>
      <c r="C980" s="122">
        <v>0</v>
      </c>
    </row>
    <row r="981" s="27" customFormat="1" spans="1:3">
      <c r="A981" s="121">
        <v>21306</v>
      </c>
      <c r="B981" s="123" t="s">
        <v>827</v>
      </c>
      <c r="C981" s="122">
        <v>5219</v>
      </c>
    </row>
    <row r="982" s="27" customFormat="1" spans="1:3">
      <c r="A982" s="121">
        <v>2130601</v>
      </c>
      <c r="B982" s="123" t="s">
        <v>406</v>
      </c>
      <c r="C982" s="122">
        <v>0</v>
      </c>
    </row>
    <row r="983" s="27" customFormat="1" spans="1:3">
      <c r="A983" s="121">
        <v>2130602</v>
      </c>
      <c r="B983" s="123" t="s">
        <v>828</v>
      </c>
      <c r="C983" s="122">
        <v>0</v>
      </c>
    </row>
    <row r="984" s="27" customFormat="1" spans="1:3">
      <c r="A984" s="121">
        <v>2130603</v>
      </c>
      <c r="B984" s="123" t="s">
        <v>829</v>
      </c>
      <c r="C984" s="122">
        <v>3047</v>
      </c>
    </row>
    <row r="985" s="27" customFormat="1" spans="1:3">
      <c r="A985" s="121">
        <v>2130604</v>
      </c>
      <c r="B985" s="123" t="s">
        <v>830</v>
      </c>
      <c r="C985" s="122">
        <v>0</v>
      </c>
    </row>
    <row r="986" s="27" customFormat="1" spans="1:3">
      <c r="A986" s="121">
        <v>2130699</v>
      </c>
      <c r="B986" s="123" t="s">
        <v>831</v>
      </c>
      <c r="C986" s="122">
        <v>2172</v>
      </c>
    </row>
    <row r="987" s="27" customFormat="1" spans="1:3">
      <c r="A987" s="121">
        <v>21307</v>
      </c>
      <c r="B987" s="123" t="s">
        <v>832</v>
      </c>
      <c r="C987" s="122">
        <v>370</v>
      </c>
    </row>
    <row r="988" s="27" customFormat="1" spans="1:3">
      <c r="A988" s="121">
        <v>2130701</v>
      </c>
      <c r="B988" s="123" t="s">
        <v>833</v>
      </c>
      <c r="C988" s="122">
        <v>70</v>
      </c>
    </row>
    <row r="989" s="27" customFormat="1" spans="1:3">
      <c r="A989" s="121">
        <v>2130704</v>
      </c>
      <c r="B989" s="123" t="s">
        <v>834</v>
      </c>
      <c r="C989" s="122">
        <v>0</v>
      </c>
    </row>
    <row r="990" s="27" customFormat="1" spans="1:3">
      <c r="A990" s="121">
        <v>2130705</v>
      </c>
      <c r="B990" s="123" t="s">
        <v>835</v>
      </c>
      <c r="C990" s="122">
        <v>0</v>
      </c>
    </row>
    <row r="991" s="27" customFormat="1" spans="1:3">
      <c r="A991" s="121">
        <v>2130706</v>
      </c>
      <c r="B991" s="123" t="s">
        <v>836</v>
      </c>
      <c r="C991" s="122">
        <v>300</v>
      </c>
    </row>
    <row r="992" s="27" customFormat="1" spans="1:3">
      <c r="A992" s="121">
        <v>2130707</v>
      </c>
      <c r="B992" s="123" t="s">
        <v>837</v>
      </c>
      <c r="C992" s="122">
        <v>0</v>
      </c>
    </row>
    <row r="993" s="27" customFormat="1" spans="1:3">
      <c r="A993" s="121">
        <v>2130799</v>
      </c>
      <c r="B993" s="123" t="s">
        <v>838</v>
      </c>
      <c r="C993" s="122">
        <v>0</v>
      </c>
    </row>
    <row r="994" s="27" customFormat="1" spans="1:3">
      <c r="A994" s="121">
        <v>21308</v>
      </c>
      <c r="B994" s="123" t="s">
        <v>839</v>
      </c>
      <c r="C994" s="122">
        <v>2984</v>
      </c>
    </row>
    <row r="995" s="27" customFormat="1" spans="1:3">
      <c r="A995" s="121">
        <v>2130801</v>
      </c>
      <c r="B995" s="123" t="s">
        <v>840</v>
      </c>
      <c r="C995" s="122">
        <v>0</v>
      </c>
    </row>
    <row r="996" s="27" customFormat="1" spans="1:3">
      <c r="A996" s="121">
        <v>2130802</v>
      </c>
      <c r="B996" s="123" t="s">
        <v>841</v>
      </c>
      <c r="C996" s="122">
        <v>0</v>
      </c>
    </row>
    <row r="997" s="27" customFormat="1" spans="1:3">
      <c r="A997" s="121">
        <v>2130803</v>
      </c>
      <c r="B997" s="123" t="s">
        <v>842</v>
      </c>
      <c r="C997" s="122">
        <v>1410</v>
      </c>
    </row>
    <row r="998" s="27" customFormat="1" spans="1:3">
      <c r="A998" s="121">
        <v>2130804</v>
      </c>
      <c r="B998" s="123" t="s">
        <v>843</v>
      </c>
      <c r="C998" s="122">
        <v>1074</v>
      </c>
    </row>
    <row r="999" s="27" customFormat="1" spans="1:3">
      <c r="A999" s="121">
        <v>2130805</v>
      </c>
      <c r="B999" s="123" t="s">
        <v>844</v>
      </c>
      <c r="C999" s="122">
        <v>500</v>
      </c>
    </row>
    <row r="1000" s="27" customFormat="1" spans="1:3">
      <c r="A1000" s="121">
        <v>2130899</v>
      </c>
      <c r="B1000" s="123" t="s">
        <v>845</v>
      </c>
      <c r="C1000" s="122">
        <v>0</v>
      </c>
    </row>
    <row r="1001" s="27" customFormat="1" spans="1:3">
      <c r="A1001" s="121">
        <v>21309</v>
      </c>
      <c r="B1001" s="123" t="s">
        <v>846</v>
      </c>
      <c r="C1001" s="122">
        <v>0</v>
      </c>
    </row>
    <row r="1002" s="27" customFormat="1" spans="1:3">
      <c r="A1002" s="121">
        <v>2130901</v>
      </c>
      <c r="B1002" s="123" t="s">
        <v>847</v>
      </c>
      <c r="C1002" s="122">
        <v>0</v>
      </c>
    </row>
    <row r="1003" s="27" customFormat="1" spans="1:3">
      <c r="A1003" s="121">
        <v>2130902</v>
      </c>
      <c r="B1003" s="123" t="s">
        <v>848</v>
      </c>
      <c r="C1003" s="122">
        <v>0</v>
      </c>
    </row>
    <row r="1004" s="27" customFormat="1" spans="1:3">
      <c r="A1004" s="121">
        <v>2130999</v>
      </c>
      <c r="B1004" s="123" t="s">
        <v>849</v>
      </c>
      <c r="C1004" s="122">
        <v>0</v>
      </c>
    </row>
    <row r="1005" s="27" customFormat="1" spans="1:3">
      <c r="A1005" s="121">
        <v>21399</v>
      </c>
      <c r="B1005" s="123" t="s">
        <v>850</v>
      </c>
      <c r="C1005" s="122">
        <v>470</v>
      </c>
    </row>
    <row r="1006" s="27" customFormat="1" spans="1:3">
      <c r="A1006" s="121">
        <v>2139901</v>
      </c>
      <c r="B1006" s="123" t="s">
        <v>851</v>
      </c>
      <c r="C1006" s="122">
        <v>0</v>
      </c>
    </row>
    <row r="1007" s="27" customFormat="1" spans="1:3">
      <c r="A1007" s="121">
        <v>2139999</v>
      </c>
      <c r="B1007" s="123" t="s">
        <v>852</v>
      </c>
      <c r="C1007" s="122">
        <v>470</v>
      </c>
    </row>
    <row r="1008" s="27" customFormat="1" spans="1:3">
      <c r="A1008" s="121">
        <v>214</v>
      </c>
      <c r="B1008" s="123" t="s">
        <v>853</v>
      </c>
      <c r="C1008" s="122">
        <v>281</v>
      </c>
    </row>
    <row r="1009" s="27" customFormat="1" spans="1:3">
      <c r="A1009" s="121">
        <v>21401</v>
      </c>
      <c r="B1009" s="123" t="s">
        <v>854</v>
      </c>
      <c r="C1009" s="122">
        <v>30</v>
      </c>
    </row>
    <row r="1010" s="27" customFormat="1" spans="1:3">
      <c r="A1010" s="121">
        <v>2140101</v>
      </c>
      <c r="B1010" s="123" t="s">
        <v>73</v>
      </c>
      <c r="C1010" s="122">
        <v>0</v>
      </c>
    </row>
    <row r="1011" s="27" customFormat="1" spans="1:3">
      <c r="A1011" s="121">
        <v>2140102</v>
      </c>
      <c r="B1011" s="123" t="s">
        <v>74</v>
      </c>
      <c r="C1011" s="122">
        <v>0</v>
      </c>
    </row>
    <row r="1012" s="27" customFormat="1" spans="1:3">
      <c r="A1012" s="121">
        <v>2140103</v>
      </c>
      <c r="B1012" s="123" t="s">
        <v>75</v>
      </c>
      <c r="C1012" s="122">
        <v>0</v>
      </c>
    </row>
    <row r="1013" s="27" customFormat="1" spans="1:3">
      <c r="A1013" s="121">
        <v>2140104</v>
      </c>
      <c r="B1013" s="123" t="s">
        <v>855</v>
      </c>
      <c r="C1013" s="122">
        <v>0</v>
      </c>
    </row>
    <row r="1014" s="27" customFormat="1" spans="1:3">
      <c r="A1014" s="121">
        <v>2140105</v>
      </c>
      <c r="B1014" s="123" t="s">
        <v>856</v>
      </c>
      <c r="C1014" s="122">
        <v>0</v>
      </c>
    </row>
    <row r="1015" s="27" customFormat="1" spans="1:3">
      <c r="A1015" s="121">
        <v>2140106</v>
      </c>
      <c r="B1015" s="123" t="s">
        <v>857</v>
      </c>
      <c r="C1015" s="122">
        <v>0</v>
      </c>
    </row>
    <row r="1016" s="27" customFormat="1" spans="1:3">
      <c r="A1016" s="121">
        <v>2140107</v>
      </c>
      <c r="B1016" s="123" t="s">
        <v>858</v>
      </c>
      <c r="C1016" s="122">
        <v>0</v>
      </c>
    </row>
    <row r="1017" s="27" customFormat="1" spans="1:3">
      <c r="A1017" s="121">
        <v>2140108</v>
      </c>
      <c r="B1017" s="123" t="s">
        <v>859</v>
      </c>
      <c r="C1017" s="122">
        <v>0</v>
      </c>
    </row>
    <row r="1018" s="27" customFormat="1" spans="1:3">
      <c r="A1018" s="121">
        <v>2140109</v>
      </c>
      <c r="B1018" s="123" t="s">
        <v>860</v>
      </c>
      <c r="C1018" s="122">
        <v>0</v>
      </c>
    </row>
    <row r="1019" s="27" customFormat="1" spans="1:3">
      <c r="A1019" s="121">
        <v>2140110</v>
      </c>
      <c r="B1019" s="123" t="s">
        <v>861</v>
      </c>
      <c r="C1019" s="122">
        <v>0</v>
      </c>
    </row>
    <row r="1020" s="27" customFormat="1" spans="1:3">
      <c r="A1020" s="121">
        <v>2140111</v>
      </c>
      <c r="B1020" s="123" t="s">
        <v>862</v>
      </c>
      <c r="C1020" s="122">
        <v>0</v>
      </c>
    </row>
    <row r="1021" s="27" customFormat="1" spans="1:3">
      <c r="A1021" s="121">
        <v>2140112</v>
      </c>
      <c r="B1021" s="123" t="s">
        <v>863</v>
      </c>
      <c r="C1021" s="122">
        <v>0</v>
      </c>
    </row>
    <row r="1022" s="27" customFormat="1" spans="1:3">
      <c r="A1022" s="121">
        <v>2140113</v>
      </c>
      <c r="B1022" s="123" t="s">
        <v>864</v>
      </c>
      <c r="C1022" s="122">
        <v>0</v>
      </c>
    </row>
    <row r="1023" s="27" customFormat="1" spans="1:3">
      <c r="A1023" s="121">
        <v>2140114</v>
      </c>
      <c r="B1023" s="123" t="s">
        <v>865</v>
      </c>
      <c r="C1023" s="122">
        <v>0</v>
      </c>
    </row>
    <row r="1024" s="27" customFormat="1" spans="1:3">
      <c r="A1024" s="121">
        <v>2140122</v>
      </c>
      <c r="B1024" s="123" t="s">
        <v>866</v>
      </c>
      <c r="C1024" s="122">
        <v>0</v>
      </c>
    </row>
    <row r="1025" s="27" customFormat="1" spans="1:3">
      <c r="A1025" s="121">
        <v>2140123</v>
      </c>
      <c r="B1025" s="123" t="s">
        <v>867</v>
      </c>
      <c r="C1025" s="122">
        <v>0</v>
      </c>
    </row>
    <row r="1026" s="27" customFormat="1" spans="1:3">
      <c r="A1026" s="121">
        <v>2140124</v>
      </c>
      <c r="B1026" s="123" t="s">
        <v>868</v>
      </c>
      <c r="C1026" s="122">
        <v>0</v>
      </c>
    </row>
    <row r="1027" s="27" customFormat="1" spans="1:3">
      <c r="A1027" s="121">
        <v>2140125</v>
      </c>
      <c r="B1027" s="123" t="s">
        <v>869</v>
      </c>
      <c r="C1027" s="122">
        <v>0</v>
      </c>
    </row>
    <row r="1028" s="27" customFormat="1" spans="1:3">
      <c r="A1028" s="121">
        <v>2140126</v>
      </c>
      <c r="B1028" s="123" t="s">
        <v>870</v>
      </c>
      <c r="C1028" s="122">
        <v>0</v>
      </c>
    </row>
    <row r="1029" s="27" customFormat="1" spans="1:3">
      <c r="A1029" s="121">
        <v>2140127</v>
      </c>
      <c r="B1029" s="123" t="s">
        <v>871</v>
      </c>
      <c r="C1029" s="122">
        <v>0</v>
      </c>
    </row>
    <row r="1030" s="27" customFormat="1" spans="1:3">
      <c r="A1030" s="121">
        <v>2140128</v>
      </c>
      <c r="B1030" s="123" t="s">
        <v>872</v>
      </c>
      <c r="C1030" s="122">
        <v>0</v>
      </c>
    </row>
    <row r="1031" s="27" customFormat="1" spans="1:3">
      <c r="A1031" s="121">
        <v>2140129</v>
      </c>
      <c r="B1031" s="123" t="s">
        <v>873</v>
      </c>
      <c r="C1031" s="122">
        <v>0</v>
      </c>
    </row>
    <row r="1032" s="27" customFormat="1" spans="1:3">
      <c r="A1032" s="121">
        <v>2140130</v>
      </c>
      <c r="B1032" s="123" t="s">
        <v>874</v>
      </c>
      <c r="C1032" s="122">
        <v>0</v>
      </c>
    </row>
    <row r="1033" s="27" customFormat="1" spans="1:3">
      <c r="A1033" s="121">
        <v>2140131</v>
      </c>
      <c r="B1033" s="123" t="s">
        <v>875</v>
      </c>
      <c r="C1033" s="122">
        <v>0</v>
      </c>
    </row>
    <row r="1034" s="27" customFormat="1" spans="1:3">
      <c r="A1034" s="121">
        <v>2140133</v>
      </c>
      <c r="B1034" s="123" t="s">
        <v>876</v>
      </c>
      <c r="C1034" s="122">
        <v>0</v>
      </c>
    </row>
    <row r="1035" s="27" customFormat="1" spans="1:3">
      <c r="A1035" s="121">
        <v>2140136</v>
      </c>
      <c r="B1035" s="123" t="s">
        <v>877</v>
      </c>
      <c r="C1035" s="122">
        <v>0</v>
      </c>
    </row>
    <row r="1036" s="27" customFormat="1" spans="1:3">
      <c r="A1036" s="121">
        <v>2140138</v>
      </c>
      <c r="B1036" s="123" t="s">
        <v>878</v>
      </c>
      <c r="C1036" s="122">
        <v>0</v>
      </c>
    </row>
    <row r="1037" s="27" customFormat="1" spans="1:3">
      <c r="A1037" s="121">
        <v>2140139</v>
      </c>
      <c r="B1037" s="123" t="s">
        <v>879</v>
      </c>
      <c r="C1037" s="122">
        <v>0</v>
      </c>
    </row>
    <row r="1038" s="27" customFormat="1" spans="1:3">
      <c r="A1038" s="121">
        <v>2140199</v>
      </c>
      <c r="B1038" s="123" t="s">
        <v>880</v>
      </c>
      <c r="C1038" s="122">
        <v>30</v>
      </c>
    </row>
    <row r="1039" s="27" customFormat="1" spans="1:3">
      <c r="A1039" s="121">
        <v>21402</v>
      </c>
      <c r="B1039" s="123" t="s">
        <v>881</v>
      </c>
      <c r="C1039" s="122">
        <v>0</v>
      </c>
    </row>
    <row r="1040" s="27" customFormat="1" spans="1:3">
      <c r="A1040" s="121">
        <v>2140201</v>
      </c>
      <c r="B1040" s="123" t="s">
        <v>73</v>
      </c>
      <c r="C1040" s="122">
        <v>0</v>
      </c>
    </row>
    <row r="1041" s="27" customFormat="1" spans="1:3">
      <c r="A1041" s="121">
        <v>2140202</v>
      </c>
      <c r="B1041" s="123" t="s">
        <v>74</v>
      </c>
      <c r="C1041" s="122">
        <v>0</v>
      </c>
    </row>
    <row r="1042" s="27" customFormat="1" spans="1:3">
      <c r="A1042" s="121">
        <v>2140203</v>
      </c>
      <c r="B1042" s="123" t="s">
        <v>75</v>
      </c>
      <c r="C1042" s="122">
        <v>0</v>
      </c>
    </row>
    <row r="1043" s="27" customFormat="1" spans="1:3">
      <c r="A1043" s="121">
        <v>2140204</v>
      </c>
      <c r="B1043" s="123" t="s">
        <v>882</v>
      </c>
      <c r="C1043" s="122">
        <v>0</v>
      </c>
    </row>
    <row r="1044" s="27" customFormat="1" spans="1:3">
      <c r="A1044" s="121">
        <v>2140205</v>
      </c>
      <c r="B1044" s="123" t="s">
        <v>883</v>
      </c>
      <c r="C1044" s="122">
        <v>0</v>
      </c>
    </row>
    <row r="1045" s="27" customFormat="1" spans="1:3">
      <c r="A1045" s="121">
        <v>2140206</v>
      </c>
      <c r="B1045" s="123" t="s">
        <v>884</v>
      </c>
      <c r="C1045" s="122">
        <v>0</v>
      </c>
    </row>
    <row r="1046" s="27" customFormat="1" spans="1:3">
      <c r="A1046" s="121">
        <v>2140207</v>
      </c>
      <c r="B1046" s="123" t="s">
        <v>885</v>
      </c>
      <c r="C1046" s="122">
        <v>0</v>
      </c>
    </row>
    <row r="1047" s="27" customFormat="1" spans="1:3">
      <c r="A1047" s="121">
        <v>2140208</v>
      </c>
      <c r="B1047" s="123" t="s">
        <v>886</v>
      </c>
      <c r="C1047" s="122">
        <v>0</v>
      </c>
    </row>
    <row r="1048" s="27" customFormat="1" spans="1:3">
      <c r="A1048" s="121">
        <v>2140299</v>
      </c>
      <c r="B1048" s="123" t="s">
        <v>887</v>
      </c>
      <c r="C1048" s="122">
        <v>0</v>
      </c>
    </row>
    <row r="1049" s="27" customFormat="1" spans="1:3">
      <c r="A1049" s="121">
        <v>21403</v>
      </c>
      <c r="B1049" s="123" t="s">
        <v>888</v>
      </c>
      <c r="C1049" s="122">
        <v>0</v>
      </c>
    </row>
    <row r="1050" s="27" customFormat="1" spans="1:3">
      <c r="A1050" s="121">
        <v>2140301</v>
      </c>
      <c r="B1050" s="123" t="s">
        <v>73</v>
      </c>
      <c r="C1050" s="122">
        <v>0</v>
      </c>
    </row>
    <row r="1051" s="27" customFormat="1" spans="1:3">
      <c r="A1051" s="121">
        <v>2140302</v>
      </c>
      <c r="B1051" s="123" t="s">
        <v>74</v>
      </c>
      <c r="C1051" s="122">
        <v>0</v>
      </c>
    </row>
    <row r="1052" s="27" customFormat="1" spans="1:3">
      <c r="A1052" s="121">
        <v>2140303</v>
      </c>
      <c r="B1052" s="123" t="s">
        <v>75</v>
      </c>
      <c r="C1052" s="122">
        <v>0</v>
      </c>
    </row>
    <row r="1053" s="27" customFormat="1" spans="1:3">
      <c r="A1053" s="121">
        <v>2140304</v>
      </c>
      <c r="B1053" s="123" t="s">
        <v>889</v>
      </c>
      <c r="C1053" s="122">
        <v>0</v>
      </c>
    </row>
    <row r="1054" s="27" customFormat="1" spans="1:3">
      <c r="A1054" s="121">
        <v>2140305</v>
      </c>
      <c r="B1054" s="123" t="s">
        <v>890</v>
      </c>
      <c r="C1054" s="122">
        <v>0</v>
      </c>
    </row>
    <row r="1055" s="27" customFormat="1" spans="1:3">
      <c r="A1055" s="121">
        <v>2140306</v>
      </c>
      <c r="B1055" s="123" t="s">
        <v>891</v>
      </c>
      <c r="C1055" s="122">
        <v>0</v>
      </c>
    </row>
    <row r="1056" s="27" customFormat="1" spans="1:3">
      <c r="A1056" s="121">
        <v>2140307</v>
      </c>
      <c r="B1056" s="123" t="s">
        <v>892</v>
      </c>
      <c r="C1056" s="122">
        <v>0</v>
      </c>
    </row>
    <row r="1057" s="27" customFormat="1" spans="1:3">
      <c r="A1057" s="121">
        <v>2140308</v>
      </c>
      <c r="B1057" s="123" t="s">
        <v>893</v>
      </c>
      <c r="C1057" s="122">
        <v>0</v>
      </c>
    </row>
    <row r="1058" s="27" customFormat="1" spans="1:3">
      <c r="A1058" s="121">
        <v>2140399</v>
      </c>
      <c r="B1058" s="123" t="s">
        <v>894</v>
      </c>
      <c r="C1058" s="122">
        <v>0</v>
      </c>
    </row>
    <row r="1059" s="27" customFormat="1" spans="1:3">
      <c r="A1059" s="121">
        <v>21404</v>
      </c>
      <c r="B1059" s="123" t="s">
        <v>895</v>
      </c>
      <c r="C1059" s="122">
        <v>251</v>
      </c>
    </row>
    <row r="1060" s="27" customFormat="1" spans="1:3">
      <c r="A1060" s="121">
        <v>2140401</v>
      </c>
      <c r="B1060" s="123" t="s">
        <v>896</v>
      </c>
      <c r="C1060" s="122">
        <v>49</v>
      </c>
    </row>
    <row r="1061" s="27" customFormat="1" spans="1:3">
      <c r="A1061" s="121">
        <v>2140402</v>
      </c>
      <c r="B1061" s="123" t="s">
        <v>897</v>
      </c>
      <c r="C1061" s="122">
        <v>46</v>
      </c>
    </row>
    <row r="1062" s="27" customFormat="1" spans="1:3">
      <c r="A1062" s="121">
        <v>2140403</v>
      </c>
      <c r="B1062" s="123" t="s">
        <v>898</v>
      </c>
      <c r="C1062" s="122">
        <v>156</v>
      </c>
    </row>
    <row r="1063" s="27" customFormat="1" spans="1:3">
      <c r="A1063" s="121">
        <v>2140499</v>
      </c>
      <c r="B1063" s="123" t="s">
        <v>899</v>
      </c>
      <c r="C1063" s="122">
        <v>0</v>
      </c>
    </row>
    <row r="1064" s="27" customFormat="1" spans="1:3">
      <c r="A1064" s="121">
        <v>21405</v>
      </c>
      <c r="B1064" s="123" t="s">
        <v>900</v>
      </c>
      <c r="C1064" s="122">
        <v>0</v>
      </c>
    </row>
    <row r="1065" s="27" customFormat="1" spans="1:3">
      <c r="A1065" s="121">
        <v>2140501</v>
      </c>
      <c r="B1065" s="123" t="s">
        <v>73</v>
      </c>
      <c r="C1065" s="122">
        <v>0</v>
      </c>
    </row>
    <row r="1066" s="27" customFormat="1" spans="1:3">
      <c r="A1066" s="121">
        <v>2140502</v>
      </c>
      <c r="B1066" s="123" t="s">
        <v>74</v>
      </c>
      <c r="C1066" s="122">
        <v>0</v>
      </c>
    </row>
    <row r="1067" s="27" customFormat="1" spans="1:3">
      <c r="A1067" s="121">
        <v>2140503</v>
      </c>
      <c r="B1067" s="123" t="s">
        <v>75</v>
      </c>
      <c r="C1067" s="122">
        <v>0</v>
      </c>
    </row>
    <row r="1068" s="27" customFormat="1" spans="1:3">
      <c r="A1068" s="121">
        <v>2140504</v>
      </c>
      <c r="B1068" s="123" t="s">
        <v>886</v>
      </c>
      <c r="C1068" s="122">
        <v>0</v>
      </c>
    </row>
    <row r="1069" s="27" customFormat="1" spans="1:3">
      <c r="A1069" s="121">
        <v>2140505</v>
      </c>
      <c r="B1069" s="123" t="s">
        <v>901</v>
      </c>
      <c r="C1069" s="122">
        <v>0</v>
      </c>
    </row>
    <row r="1070" s="27" customFormat="1" spans="1:3">
      <c r="A1070" s="121">
        <v>2140599</v>
      </c>
      <c r="B1070" s="123" t="s">
        <v>902</v>
      </c>
      <c r="C1070" s="122">
        <v>0</v>
      </c>
    </row>
    <row r="1071" s="27" customFormat="1" spans="1:3">
      <c r="A1071" s="121">
        <v>21406</v>
      </c>
      <c r="B1071" s="123" t="s">
        <v>903</v>
      </c>
      <c r="C1071" s="122">
        <v>0</v>
      </c>
    </row>
    <row r="1072" s="27" customFormat="1" spans="1:3">
      <c r="A1072" s="121">
        <v>2140601</v>
      </c>
      <c r="B1072" s="123" t="s">
        <v>904</v>
      </c>
      <c r="C1072" s="122">
        <v>0</v>
      </c>
    </row>
    <row r="1073" s="27" customFormat="1" spans="1:3">
      <c r="A1073" s="121">
        <v>2140602</v>
      </c>
      <c r="B1073" s="123" t="s">
        <v>905</v>
      </c>
      <c r="C1073" s="122">
        <v>0</v>
      </c>
    </row>
    <row r="1074" s="27" customFormat="1" spans="1:3">
      <c r="A1074" s="121">
        <v>2140603</v>
      </c>
      <c r="B1074" s="123" t="s">
        <v>906</v>
      </c>
      <c r="C1074" s="122">
        <v>0</v>
      </c>
    </row>
    <row r="1075" s="27" customFormat="1" spans="1:3">
      <c r="A1075" s="121">
        <v>2140699</v>
      </c>
      <c r="B1075" s="123" t="s">
        <v>907</v>
      </c>
      <c r="C1075" s="122">
        <v>0</v>
      </c>
    </row>
    <row r="1076" s="27" customFormat="1" spans="1:3">
      <c r="A1076" s="121">
        <v>21499</v>
      </c>
      <c r="B1076" s="123" t="s">
        <v>908</v>
      </c>
      <c r="C1076" s="122">
        <v>0</v>
      </c>
    </row>
    <row r="1077" s="27" customFormat="1" spans="1:3">
      <c r="A1077" s="121">
        <v>2149901</v>
      </c>
      <c r="B1077" s="123" t="s">
        <v>909</v>
      </c>
      <c r="C1077" s="122">
        <v>0</v>
      </c>
    </row>
    <row r="1078" s="27" customFormat="1" spans="1:3">
      <c r="A1078" s="121">
        <v>2149999</v>
      </c>
      <c r="B1078" s="123" t="s">
        <v>910</v>
      </c>
      <c r="C1078" s="122">
        <v>0</v>
      </c>
    </row>
    <row r="1079" s="27" customFormat="1" spans="1:3">
      <c r="A1079" s="121">
        <v>215</v>
      </c>
      <c r="B1079" s="123" t="s">
        <v>911</v>
      </c>
      <c r="C1079" s="122">
        <v>7350</v>
      </c>
    </row>
    <row r="1080" s="27" customFormat="1" spans="1:3">
      <c r="A1080" s="121">
        <v>21501</v>
      </c>
      <c r="B1080" s="123" t="s">
        <v>912</v>
      </c>
      <c r="C1080" s="122">
        <v>90</v>
      </c>
    </row>
    <row r="1081" s="27" customFormat="1" spans="1:3">
      <c r="A1081" s="121">
        <v>2150101</v>
      </c>
      <c r="B1081" s="123" t="s">
        <v>73</v>
      </c>
      <c r="C1081" s="122">
        <v>0</v>
      </c>
    </row>
    <row r="1082" s="27" customFormat="1" spans="1:3">
      <c r="A1082" s="121">
        <v>2150102</v>
      </c>
      <c r="B1082" s="123" t="s">
        <v>74</v>
      </c>
      <c r="C1082" s="122">
        <v>0</v>
      </c>
    </row>
    <row r="1083" s="27" customFormat="1" spans="1:3">
      <c r="A1083" s="121">
        <v>2150103</v>
      </c>
      <c r="B1083" s="123" t="s">
        <v>75</v>
      </c>
      <c r="C1083" s="122">
        <v>0</v>
      </c>
    </row>
    <row r="1084" s="27" customFormat="1" spans="1:3">
      <c r="A1084" s="121">
        <v>2150104</v>
      </c>
      <c r="B1084" s="123" t="s">
        <v>913</v>
      </c>
      <c r="C1084" s="122">
        <v>0</v>
      </c>
    </row>
    <row r="1085" s="27" customFormat="1" spans="1:3">
      <c r="A1085" s="121">
        <v>2150105</v>
      </c>
      <c r="B1085" s="123" t="s">
        <v>914</v>
      </c>
      <c r="C1085" s="122">
        <v>0</v>
      </c>
    </row>
    <row r="1086" s="27" customFormat="1" spans="1:3">
      <c r="A1086" s="121">
        <v>2150106</v>
      </c>
      <c r="B1086" s="123" t="s">
        <v>915</v>
      </c>
      <c r="C1086" s="122">
        <v>0</v>
      </c>
    </row>
    <row r="1087" s="27" customFormat="1" spans="1:3">
      <c r="A1087" s="121">
        <v>2150107</v>
      </c>
      <c r="B1087" s="123" t="s">
        <v>916</v>
      </c>
      <c r="C1087" s="122">
        <v>0</v>
      </c>
    </row>
    <row r="1088" s="27" customFormat="1" spans="1:3">
      <c r="A1088" s="121">
        <v>2150108</v>
      </c>
      <c r="B1088" s="123" t="s">
        <v>917</v>
      </c>
      <c r="C1088" s="122">
        <v>0</v>
      </c>
    </row>
    <row r="1089" s="27" customFormat="1" spans="1:3">
      <c r="A1089" s="121">
        <v>2150199</v>
      </c>
      <c r="B1089" s="123" t="s">
        <v>918</v>
      </c>
      <c r="C1089" s="122">
        <v>90</v>
      </c>
    </row>
    <row r="1090" s="27" customFormat="1" spans="1:3">
      <c r="A1090" s="121">
        <v>21502</v>
      </c>
      <c r="B1090" s="123" t="s">
        <v>919</v>
      </c>
      <c r="C1090" s="122">
        <v>0</v>
      </c>
    </row>
    <row r="1091" s="27" customFormat="1" spans="1:3">
      <c r="A1091" s="121">
        <v>2150201</v>
      </c>
      <c r="B1091" s="123" t="s">
        <v>73</v>
      </c>
      <c r="C1091" s="122">
        <v>0</v>
      </c>
    </row>
    <row r="1092" s="27" customFormat="1" spans="1:3">
      <c r="A1092" s="121">
        <v>2150202</v>
      </c>
      <c r="B1092" s="123" t="s">
        <v>74</v>
      </c>
      <c r="C1092" s="122">
        <v>0</v>
      </c>
    </row>
    <row r="1093" s="27" customFormat="1" spans="1:3">
      <c r="A1093" s="121">
        <v>2150203</v>
      </c>
      <c r="B1093" s="123" t="s">
        <v>75</v>
      </c>
      <c r="C1093" s="122">
        <v>0</v>
      </c>
    </row>
    <row r="1094" s="27" customFormat="1" spans="1:3">
      <c r="A1094" s="121">
        <v>2150204</v>
      </c>
      <c r="B1094" s="123" t="s">
        <v>920</v>
      </c>
      <c r="C1094" s="122">
        <v>0</v>
      </c>
    </row>
    <row r="1095" s="27" customFormat="1" spans="1:3">
      <c r="A1095" s="121">
        <v>2150205</v>
      </c>
      <c r="B1095" s="123" t="s">
        <v>921</v>
      </c>
      <c r="C1095" s="122">
        <v>0</v>
      </c>
    </row>
    <row r="1096" s="27" customFormat="1" spans="1:3">
      <c r="A1096" s="121">
        <v>2150206</v>
      </c>
      <c r="B1096" s="123" t="s">
        <v>922</v>
      </c>
      <c r="C1096" s="122">
        <v>0</v>
      </c>
    </row>
    <row r="1097" s="27" customFormat="1" spans="1:3">
      <c r="A1097" s="121">
        <v>2150207</v>
      </c>
      <c r="B1097" s="123" t="s">
        <v>923</v>
      </c>
      <c r="C1097" s="122">
        <v>0</v>
      </c>
    </row>
    <row r="1098" s="27" customFormat="1" spans="1:3">
      <c r="A1098" s="121">
        <v>2150208</v>
      </c>
      <c r="B1098" s="123" t="s">
        <v>924</v>
      </c>
      <c r="C1098" s="122">
        <v>0</v>
      </c>
    </row>
    <row r="1099" s="27" customFormat="1" spans="1:3">
      <c r="A1099" s="121">
        <v>2150209</v>
      </c>
      <c r="B1099" s="123" t="s">
        <v>925</v>
      </c>
      <c r="C1099" s="122">
        <v>0</v>
      </c>
    </row>
    <row r="1100" s="27" customFormat="1" spans="1:3">
      <c r="A1100" s="121">
        <v>2150210</v>
      </c>
      <c r="B1100" s="123" t="s">
        <v>926</v>
      </c>
      <c r="C1100" s="122">
        <v>0</v>
      </c>
    </row>
    <row r="1101" s="27" customFormat="1" spans="1:3">
      <c r="A1101" s="121">
        <v>2150212</v>
      </c>
      <c r="B1101" s="123" t="s">
        <v>927</v>
      </c>
      <c r="C1101" s="122">
        <v>0</v>
      </c>
    </row>
    <row r="1102" s="27" customFormat="1" spans="1:3">
      <c r="A1102" s="121">
        <v>2150213</v>
      </c>
      <c r="B1102" s="123" t="s">
        <v>928</v>
      </c>
      <c r="C1102" s="122">
        <v>0</v>
      </c>
    </row>
    <row r="1103" s="27" customFormat="1" spans="1:3">
      <c r="A1103" s="121">
        <v>2150214</v>
      </c>
      <c r="B1103" s="123" t="s">
        <v>929</v>
      </c>
      <c r="C1103" s="122">
        <v>0</v>
      </c>
    </row>
    <row r="1104" s="27" customFormat="1" spans="1:3">
      <c r="A1104" s="121">
        <v>2150215</v>
      </c>
      <c r="B1104" s="123" t="s">
        <v>930</v>
      </c>
      <c r="C1104" s="122">
        <v>0</v>
      </c>
    </row>
    <row r="1105" s="27" customFormat="1" spans="1:3">
      <c r="A1105" s="121">
        <v>2150299</v>
      </c>
      <c r="B1105" s="123" t="s">
        <v>931</v>
      </c>
      <c r="C1105" s="122">
        <v>0</v>
      </c>
    </row>
    <row r="1106" s="27" customFormat="1" spans="1:3">
      <c r="A1106" s="121">
        <v>21503</v>
      </c>
      <c r="B1106" s="123" t="s">
        <v>932</v>
      </c>
      <c r="C1106" s="122">
        <v>0</v>
      </c>
    </row>
    <row r="1107" s="27" customFormat="1" spans="1:3">
      <c r="A1107" s="121">
        <v>2150301</v>
      </c>
      <c r="B1107" s="123" t="s">
        <v>73</v>
      </c>
      <c r="C1107" s="122">
        <v>0</v>
      </c>
    </row>
    <row r="1108" s="27" customFormat="1" spans="1:3">
      <c r="A1108" s="121">
        <v>2150302</v>
      </c>
      <c r="B1108" s="123" t="s">
        <v>74</v>
      </c>
      <c r="C1108" s="122">
        <v>0</v>
      </c>
    </row>
    <row r="1109" s="27" customFormat="1" spans="1:3">
      <c r="A1109" s="121">
        <v>2150303</v>
      </c>
      <c r="B1109" s="123" t="s">
        <v>75</v>
      </c>
      <c r="C1109" s="122">
        <v>0</v>
      </c>
    </row>
    <row r="1110" s="27" customFormat="1" spans="1:3">
      <c r="A1110" s="121">
        <v>2150399</v>
      </c>
      <c r="B1110" s="123" t="s">
        <v>933</v>
      </c>
      <c r="C1110" s="122">
        <v>0</v>
      </c>
    </row>
    <row r="1111" s="27" customFormat="1" spans="1:3">
      <c r="A1111" s="121">
        <v>21505</v>
      </c>
      <c r="B1111" s="123" t="s">
        <v>934</v>
      </c>
      <c r="C1111" s="122">
        <v>667</v>
      </c>
    </row>
    <row r="1112" s="27" customFormat="1" spans="1:3">
      <c r="A1112" s="121">
        <v>2150501</v>
      </c>
      <c r="B1112" s="123" t="s">
        <v>73</v>
      </c>
      <c r="C1112" s="122">
        <v>0</v>
      </c>
    </row>
    <row r="1113" s="27" customFormat="1" spans="1:3">
      <c r="A1113" s="121">
        <v>2150502</v>
      </c>
      <c r="B1113" s="123" t="s">
        <v>74</v>
      </c>
      <c r="C1113" s="122">
        <v>0</v>
      </c>
    </row>
    <row r="1114" s="27" customFormat="1" spans="1:3">
      <c r="A1114" s="121">
        <v>2150503</v>
      </c>
      <c r="B1114" s="123" t="s">
        <v>75</v>
      </c>
      <c r="C1114" s="122">
        <v>0</v>
      </c>
    </row>
    <row r="1115" s="27" customFormat="1" spans="1:3">
      <c r="A1115" s="121">
        <v>2150505</v>
      </c>
      <c r="B1115" s="123" t="s">
        <v>935</v>
      </c>
      <c r="C1115" s="122">
        <v>0</v>
      </c>
    </row>
    <row r="1116" s="27" customFormat="1" spans="1:3">
      <c r="A1116" s="121">
        <v>2150506</v>
      </c>
      <c r="B1116" s="123" t="s">
        <v>936</v>
      </c>
      <c r="C1116" s="122">
        <v>0</v>
      </c>
    </row>
    <row r="1117" s="27" customFormat="1" spans="1:3">
      <c r="A1117" s="121">
        <v>2150507</v>
      </c>
      <c r="B1117" s="123" t="s">
        <v>937</v>
      </c>
      <c r="C1117" s="122">
        <v>0</v>
      </c>
    </row>
    <row r="1118" s="27" customFormat="1" spans="1:3">
      <c r="A1118" s="121">
        <v>2150508</v>
      </c>
      <c r="B1118" s="123" t="s">
        <v>938</v>
      </c>
      <c r="C1118" s="122">
        <v>0</v>
      </c>
    </row>
    <row r="1119" s="27" customFormat="1" spans="1:3">
      <c r="A1119" s="121">
        <v>2150509</v>
      </c>
      <c r="B1119" s="123" t="s">
        <v>939</v>
      </c>
      <c r="C1119" s="122">
        <v>0</v>
      </c>
    </row>
    <row r="1120" s="27" customFormat="1" spans="1:3">
      <c r="A1120" s="121">
        <v>2150510</v>
      </c>
      <c r="B1120" s="123" t="s">
        <v>940</v>
      </c>
      <c r="C1120" s="122">
        <v>370</v>
      </c>
    </row>
    <row r="1121" s="27" customFormat="1" spans="1:3">
      <c r="A1121" s="121">
        <v>2150511</v>
      </c>
      <c r="B1121" s="123" t="s">
        <v>941</v>
      </c>
      <c r="C1121" s="122">
        <v>0</v>
      </c>
    </row>
    <row r="1122" s="27" customFormat="1" spans="1:3">
      <c r="A1122" s="121">
        <v>2150513</v>
      </c>
      <c r="B1122" s="123" t="s">
        <v>886</v>
      </c>
      <c r="C1122" s="122">
        <v>0</v>
      </c>
    </row>
    <row r="1123" s="27" customFormat="1" spans="1:3">
      <c r="A1123" s="121">
        <v>2150515</v>
      </c>
      <c r="B1123" s="123" t="s">
        <v>942</v>
      </c>
      <c r="C1123" s="122">
        <v>0</v>
      </c>
    </row>
    <row r="1124" s="27" customFormat="1" spans="1:3">
      <c r="A1124" s="121">
        <v>2150599</v>
      </c>
      <c r="B1124" s="123" t="s">
        <v>943</v>
      </c>
      <c r="C1124" s="122">
        <v>297</v>
      </c>
    </row>
    <row r="1125" s="27" customFormat="1" spans="1:3">
      <c r="A1125" s="121">
        <v>21506</v>
      </c>
      <c r="B1125" s="123" t="s">
        <v>944</v>
      </c>
      <c r="C1125" s="122">
        <v>65</v>
      </c>
    </row>
    <row r="1126" s="27" customFormat="1" spans="1:3">
      <c r="A1126" s="121">
        <v>2150601</v>
      </c>
      <c r="B1126" s="123" t="s">
        <v>73</v>
      </c>
      <c r="C1126" s="122">
        <v>15</v>
      </c>
    </row>
    <row r="1127" s="27" customFormat="1" spans="1:3">
      <c r="A1127" s="121">
        <v>2150602</v>
      </c>
      <c r="B1127" s="123" t="s">
        <v>74</v>
      </c>
      <c r="C1127" s="122">
        <v>0</v>
      </c>
    </row>
    <row r="1128" s="27" customFormat="1" spans="1:3">
      <c r="A1128" s="121">
        <v>2150603</v>
      </c>
      <c r="B1128" s="123" t="s">
        <v>75</v>
      </c>
      <c r="C1128" s="122">
        <v>0</v>
      </c>
    </row>
    <row r="1129" s="27" customFormat="1" spans="1:3">
      <c r="A1129" s="121">
        <v>2150604</v>
      </c>
      <c r="B1129" s="123" t="s">
        <v>945</v>
      </c>
      <c r="C1129" s="122">
        <v>0</v>
      </c>
    </row>
    <row r="1130" s="27" customFormat="1" spans="1:3">
      <c r="A1130" s="121">
        <v>2150605</v>
      </c>
      <c r="B1130" s="123" t="s">
        <v>946</v>
      </c>
      <c r="C1130" s="122">
        <v>0</v>
      </c>
    </row>
    <row r="1131" s="27" customFormat="1" spans="1:3">
      <c r="A1131" s="121">
        <v>2150606</v>
      </c>
      <c r="B1131" s="123" t="s">
        <v>947</v>
      </c>
      <c r="C1131" s="122">
        <v>0</v>
      </c>
    </row>
    <row r="1132" s="27" customFormat="1" spans="1:3">
      <c r="A1132" s="121">
        <v>2150607</v>
      </c>
      <c r="B1132" s="123" t="s">
        <v>948</v>
      </c>
      <c r="C1132" s="122">
        <v>0</v>
      </c>
    </row>
    <row r="1133" s="27" customFormat="1" spans="1:3">
      <c r="A1133" s="121">
        <v>2150699</v>
      </c>
      <c r="B1133" s="123" t="s">
        <v>949</v>
      </c>
      <c r="C1133" s="122">
        <v>50</v>
      </c>
    </row>
    <row r="1134" s="27" customFormat="1" spans="1:3">
      <c r="A1134" s="121">
        <v>21507</v>
      </c>
      <c r="B1134" s="123" t="s">
        <v>950</v>
      </c>
      <c r="C1134" s="122">
        <v>59</v>
      </c>
    </row>
    <row r="1135" s="27" customFormat="1" spans="1:3">
      <c r="A1135" s="121">
        <v>2150701</v>
      </c>
      <c r="B1135" s="123" t="s">
        <v>73</v>
      </c>
      <c r="C1135" s="122">
        <v>59</v>
      </c>
    </row>
    <row r="1136" s="27" customFormat="1" spans="1:3">
      <c r="A1136" s="121">
        <v>2150702</v>
      </c>
      <c r="B1136" s="123" t="s">
        <v>74</v>
      </c>
      <c r="C1136" s="122">
        <v>0</v>
      </c>
    </row>
    <row r="1137" s="27" customFormat="1" spans="1:3">
      <c r="A1137" s="121">
        <v>2150703</v>
      </c>
      <c r="B1137" s="123" t="s">
        <v>75</v>
      </c>
      <c r="C1137" s="122">
        <v>0</v>
      </c>
    </row>
    <row r="1138" s="27" customFormat="1" spans="1:3">
      <c r="A1138" s="121">
        <v>2150704</v>
      </c>
      <c r="B1138" s="123" t="s">
        <v>951</v>
      </c>
      <c r="C1138" s="122">
        <v>0</v>
      </c>
    </row>
    <row r="1139" s="27" customFormat="1" spans="1:3">
      <c r="A1139" s="121">
        <v>2150705</v>
      </c>
      <c r="B1139" s="123" t="s">
        <v>952</v>
      </c>
      <c r="C1139" s="122">
        <v>0</v>
      </c>
    </row>
    <row r="1140" s="27" customFormat="1" spans="1:3">
      <c r="A1140" s="121">
        <v>2150799</v>
      </c>
      <c r="B1140" s="123" t="s">
        <v>953</v>
      </c>
      <c r="C1140" s="122">
        <v>0</v>
      </c>
    </row>
    <row r="1141" s="27" customFormat="1" spans="1:3">
      <c r="A1141" s="121">
        <v>21508</v>
      </c>
      <c r="B1141" s="123" t="s">
        <v>954</v>
      </c>
      <c r="C1141" s="122">
        <v>256</v>
      </c>
    </row>
    <row r="1142" s="27" customFormat="1" spans="1:3">
      <c r="A1142" s="121">
        <v>2150801</v>
      </c>
      <c r="B1142" s="123" t="s">
        <v>73</v>
      </c>
      <c r="C1142" s="122">
        <v>0</v>
      </c>
    </row>
    <row r="1143" s="27" customFormat="1" spans="1:3">
      <c r="A1143" s="121">
        <v>2150802</v>
      </c>
      <c r="B1143" s="123" t="s">
        <v>74</v>
      </c>
      <c r="C1143" s="122">
        <v>0</v>
      </c>
    </row>
    <row r="1144" s="27" customFormat="1" spans="1:3">
      <c r="A1144" s="121">
        <v>2150803</v>
      </c>
      <c r="B1144" s="123" t="s">
        <v>75</v>
      </c>
      <c r="C1144" s="122">
        <v>0</v>
      </c>
    </row>
    <row r="1145" s="27" customFormat="1" spans="1:3">
      <c r="A1145" s="121">
        <v>2150804</v>
      </c>
      <c r="B1145" s="123" t="s">
        <v>955</v>
      </c>
      <c r="C1145" s="122">
        <v>80</v>
      </c>
    </row>
    <row r="1146" s="27" customFormat="1" spans="1:3">
      <c r="A1146" s="121">
        <v>2150805</v>
      </c>
      <c r="B1146" s="123" t="s">
        <v>956</v>
      </c>
      <c r="C1146" s="122">
        <v>171</v>
      </c>
    </row>
    <row r="1147" s="27" customFormat="1" spans="1:3">
      <c r="A1147" s="121">
        <v>2150899</v>
      </c>
      <c r="B1147" s="123" t="s">
        <v>957</v>
      </c>
      <c r="C1147" s="122">
        <v>5</v>
      </c>
    </row>
    <row r="1148" s="27" customFormat="1" spans="1:3">
      <c r="A1148" s="121">
        <v>21599</v>
      </c>
      <c r="B1148" s="123" t="s">
        <v>958</v>
      </c>
      <c r="C1148" s="122">
        <v>6213</v>
      </c>
    </row>
    <row r="1149" s="27" customFormat="1" spans="1:3">
      <c r="A1149" s="121">
        <v>2159901</v>
      </c>
      <c r="B1149" s="123" t="s">
        <v>959</v>
      </c>
      <c r="C1149" s="122">
        <v>0</v>
      </c>
    </row>
    <row r="1150" s="27" customFormat="1" spans="1:3">
      <c r="A1150" s="121">
        <v>2159902</v>
      </c>
      <c r="B1150" s="123" t="s">
        <v>960</v>
      </c>
      <c r="C1150" s="122">
        <v>0</v>
      </c>
    </row>
    <row r="1151" s="27" customFormat="1" spans="1:3">
      <c r="A1151" s="121">
        <v>2159904</v>
      </c>
      <c r="B1151" s="123" t="s">
        <v>961</v>
      </c>
      <c r="C1151" s="122">
        <v>0</v>
      </c>
    </row>
    <row r="1152" s="27" customFormat="1" spans="1:3">
      <c r="A1152" s="121">
        <v>2159905</v>
      </c>
      <c r="B1152" s="123" t="s">
        <v>962</v>
      </c>
      <c r="C1152" s="122">
        <v>0</v>
      </c>
    </row>
    <row r="1153" s="27" customFormat="1" spans="1:3">
      <c r="A1153" s="121">
        <v>2159906</v>
      </c>
      <c r="B1153" s="123" t="s">
        <v>963</v>
      </c>
      <c r="C1153" s="122">
        <v>0</v>
      </c>
    </row>
    <row r="1154" s="27" customFormat="1" spans="1:3">
      <c r="A1154" s="121">
        <v>2159999</v>
      </c>
      <c r="B1154" s="123" t="s">
        <v>964</v>
      </c>
      <c r="C1154" s="122">
        <v>6213</v>
      </c>
    </row>
    <row r="1155" s="27" customFormat="1" spans="1:3">
      <c r="A1155" s="121">
        <v>216</v>
      </c>
      <c r="B1155" s="123" t="s">
        <v>965</v>
      </c>
      <c r="C1155" s="122">
        <v>11300</v>
      </c>
    </row>
    <row r="1156" s="27" customFormat="1" spans="1:3">
      <c r="A1156" s="121">
        <v>21602</v>
      </c>
      <c r="B1156" s="123" t="s">
        <v>966</v>
      </c>
      <c r="C1156" s="122">
        <v>7258</v>
      </c>
    </row>
    <row r="1157" s="27" customFormat="1" spans="1:3">
      <c r="A1157" s="121">
        <v>2160201</v>
      </c>
      <c r="B1157" s="123" t="s">
        <v>73</v>
      </c>
      <c r="C1157" s="122">
        <v>0</v>
      </c>
    </row>
    <row r="1158" s="27" customFormat="1" spans="1:3">
      <c r="A1158" s="121">
        <v>2160202</v>
      </c>
      <c r="B1158" s="123" t="s">
        <v>74</v>
      </c>
      <c r="C1158" s="122">
        <v>14</v>
      </c>
    </row>
    <row r="1159" s="27" customFormat="1" spans="1:3">
      <c r="A1159" s="121">
        <v>2160203</v>
      </c>
      <c r="B1159" s="123" t="s">
        <v>75</v>
      </c>
      <c r="C1159" s="122">
        <v>0</v>
      </c>
    </row>
    <row r="1160" s="27" customFormat="1" spans="1:3">
      <c r="A1160" s="121">
        <v>2160216</v>
      </c>
      <c r="B1160" s="123" t="s">
        <v>967</v>
      </c>
      <c r="C1160" s="122">
        <v>0</v>
      </c>
    </row>
    <row r="1161" s="27" customFormat="1" spans="1:3">
      <c r="A1161" s="121">
        <v>2160217</v>
      </c>
      <c r="B1161" s="123" t="s">
        <v>968</v>
      </c>
      <c r="C1161" s="122">
        <v>0</v>
      </c>
    </row>
    <row r="1162" s="27" customFormat="1" spans="1:3">
      <c r="A1162" s="121">
        <v>2160218</v>
      </c>
      <c r="B1162" s="123" t="s">
        <v>969</v>
      </c>
      <c r="C1162" s="122">
        <v>0</v>
      </c>
    </row>
    <row r="1163" s="27" customFormat="1" spans="1:3">
      <c r="A1163" s="121">
        <v>2160219</v>
      </c>
      <c r="B1163" s="123" t="s">
        <v>970</v>
      </c>
      <c r="C1163" s="122">
        <v>0</v>
      </c>
    </row>
    <row r="1164" s="27" customFormat="1" spans="1:3">
      <c r="A1164" s="121">
        <v>2160250</v>
      </c>
      <c r="B1164" s="123" t="s">
        <v>82</v>
      </c>
      <c r="C1164" s="122">
        <v>0</v>
      </c>
    </row>
    <row r="1165" s="27" customFormat="1" spans="1:3">
      <c r="A1165" s="121">
        <v>2160299</v>
      </c>
      <c r="B1165" s="123" t="s">
        <v>971</v>
      </c>
      <c r="C1165" s="122">
        <v>7244</v>
      </c>
    </row>
    <row r="1166" s="27" customFormat="1" spans="1:3">
      <c r="A1166" s="121">
        <v>21605</v>
      </c>
      <c r="B1166" s="123" t="s">
        <v>972</v>
      </c>
      <c r="C1166" s="122">
        <v>210</v>
      </c>
    </row>
    <row r="1167" s="27" customFormat="1" spans="1:3">
      <c r="A1167" s="121">
        <v>2160501</v>
      </c>
      <c r="B1167" s="123" t="s">
        <v>73</v>
      </c>
      <c r="C1167" s="122">
        <v>0</v>
      </c>
    </row>
    <row r="1168" s="27" customFormat="1" spans="1:3">
      <c r="A1168" s="121">
        <v>2160502</v>
      </c>
      <c r="B1168" s="123" t="s">
        <v>74</v>
      </c>
      <c r="C1168" s="122">
        <v>0</v>
      </c>
    </row>
    <row r="1169" s="27" customFormat="1" spans="1:3">
      <c r="A1169" s="121">
        <v>2160503</v>
      </c>
      <c r="B1169" s="123" t="s">
        <v>75</v>
      </c>
      <c r="C1169" s="122">
        <v>0</v>
      </c>
    </row>
    <row r="1170" s="27" customFormat="1" spans="1:3">
      <c r="A1170" s="121">
        <v>2160504</v>
      </c>
      <c r="B1170" s="123" t="s">
        <v>973</v>
      </c>
      <c r="C1170" s="122">
        <v>35</v>
      </c>
    </row>
    <row r="1171" s="27" customFormat="1" spans="1:3">
      <c r="A1171" s="121">
        <v>2160505</v>
      </c>
      <c r="B1171" s="123" t="s">
        <v>974</v>
      </c>
      <c r="C1171" s="122">
        <v>0</v>
      </c>
    </row>
    <row r="1172" s="27" customFormat="1" spans="1:3">
      <c r="A1172" s="121">
        <v>2160599</v>
      </c>
      <c r="B1172" s="123" t="s">
        <v>975</v>
      </c>
      <c r="C1172" s="122">
        <v>175</v>
      </c>
    </row>
    <row r="1173" s="27" customFormat="1" spans="1:3">
      <c r="A1173" s="121">
        <v>21606</v>
      </c>
      <c r="B1173" s="123" t="s">
        <v>976</v>
      </c>
      <c r="C1173" s="122">
        <v>68</v>
      </c>
    </row>
    <row r="1174" s="27" customFormat="1" spans="1:3">
      <c r="A1174" s="121">
        <v>2160601</v>
      </c>
      <c r="B1174" s="123" t="s">
        <v>73</v>
      </c>
      <c r="C1174" s="122">
        <v>0</v>
      </c>
    </row>
    <row r="1175" s="27" customFormat="1" spans="1:3">
      <c r="A1175" s="121">
        <v>2160602</v>
      </c>
      <c r="B1175" s="123" t="s">
        <v>74</v>
      </c>
      <c r="C1175" s="122">
        <v>0</v>
      </c>
    </row>
    <row r="1176" s="27" customFormat="1" spans="1:3">
      <c r="A1176" s="121">
        <v>2160603</v>
      </c>
      <c r="B1176" s="123" t="s">
        <v>75</v>
      </c>
      <c r="C1176" s="122">
        <v>0</v>
      </c>
    </row>
    <row r="1177" s="27" customFormat="1" spans="1:3">
      <c r="A1177" s="121">
        <v>2160607</v>
      </c>
      <c r="B1177" s="123" t="s">
        <v>977</v>
      </c>
      <c r="C1177" s="122">
        <v>0</v>
      </c>
    </row>
    <row r="1178" s="27" customFormat="1" spans="1:3">
      <c r="A1178" s="121">
        <v>2160699</v>
      </c>
      <c r="B1178" s="123" t="s">
        <v>978</v>
      </c>
      <c r="C1178" s="122">
        <v>68</v>
      </c>
    </row>
    <row r="1179" s="27" customFormat="1" spans="1:3">
      <c r="A1179" s="121">
        <v>21699</v>
      </c>
      <c r="B1179" s="123" t="s">
        <v>979</v>
      </c>
      <c r="C1179" s="122">
        <v>3764</v>
      </c>
    </row>
    <row r="1180" s="27" customFormat="1" spans="1:3">
      <c r="A1180" s="121">
        <v>2169901</v>
      </c>
      <c r="B1180" s="123" t="s">
        <v>980</v>
      </c>
      <c r="C1180" s="122">
        <v>0</v>
      </c>
    </row>
    <row r="1181" s="27" customFormat="1" spans="1:3">
      <c r="A1181" s="121">
        <v>2169999</v>
      </c>
      <c r="B1181" s="123" t="s">
        <v>981</v>
      </c>
      <c r="C1181" s="122">
        <v>3764</v>
      </c>
    </row>
    <row r="1182" s="27" customFormat="1" spans="1:3">
      <c r="A1182" s="121">
        <v>217</v>
      </c>
      <c r="B1182" s="123" t="s">
        <v>982</v>
      </c>
      <c r="C1182" s="122">
        <v>592</v>
      </c>
    </row>
    <row r="1183" s="27" customFormat="1" spans="1:3">
      <c r="A1183" s="121">
        <v>21701</v>
      </c>
      <c r="B1183" s="123" t="s">
        <v>983</v>
      </c>
      <c r="C1183" s="122">
        <v>59</v>
      </c>
    </row>
    <row r="1184" s="27" customFormat="1" spans="1:3">
      <c r="A1184" s="121">
        <v>2170101</v>
      </c>
      <c r="B1184" s="123" t="s">
        <v>73</v>
      </c>
      <c r="C1184" s="122">
        <v>4</v>
      </c>
    </row>
    <row r="1185" s="27" customFormat="1" spans="1:3">
      <c r="A1185" s="121">
        <v>2170102</v>
      </c>
      <c r="B1185" s="123" t="s">
        <v>74</v>
      </c>
      <c r="C1185" s="122">
        <v>0</v>
      </c>
    </row>
    <row r="1186" s="27" customFormat="1" spans="1:3">
      <c r="A1186" s="121">
        <v>2170103</v>
      </c>
      <c r="B1186" s="123" t="s">
        <v>75</v>
      </c>
      <c r="C1186" s="122">
        <v>0</v>
      </c>
    </row>
    <row r="1187" s="27" customFormat="1" spans="1:3">
      <c r="A1187" s="121">
        <v>2170104</v>
      </c>
      <c r="B1187" s="123" t="s">
        <v>984</v>
      </c>
      <c r="C1187" s="122">
        <v>0</v>
      </c>
    </row>
    <row r="1188" s="27" customFormat="1" spans="1:3">
      <c r="A1188" s="121">
        <v>2170150</v>
      </c>
      <c r="B1188" s="123" t="s">
        <v>82</v>
      </c>
      <c r="C1188" s="122">
        <v>55</v>
      </c>
    </row>
    <row r="1189" s="27" customFormat="1" spans="1:3">
      <c r="A1189" s="121">
        <v>2170199</v>
      </c>
      <c r="B1189" s="123" t="s">
        <v>985</v>
      </c>
      <c r="C1189" s="122">
        <v>0</v>
      </c>
    </row>
    <row r="1190" s="27" customFormat="1" spans="1:3">
      <c r="A1190" s="121">
        <v>21702</v>
      </c>
      <c r="B1190" s="123" t="s">
        <v>986</v>
      </c>
      <c r="C1190" s="122">
        <v>42</v>
      </c>
    </row>
    <row r="1191" s="27" customFormat="1" spans="1:3">
      <c r="A1191" s="121">
        <v>2170201</v>
      </c>
      <c r="B1191" s="123" t="s">
        <v>987</v>
      </c>
      <c r="C1191" s="122">
        <v>0</v>
      </c>
    </row>
    <row r="1192" s="27" customFormat="1" spans="1:3">
      <c r="A1192" s="121">
        <v>2170202</v>
      </c>
      <c r="B1192" s="123" t="s">
        <v>988</v>
      </c>
      <c r="C1192" s="122">
        <v>0</v>
      </c>
    </row>
    <row r="1193" s="27" customFormat="1" spans="1:3">
      <c r="A1193" s="121">
        <v>2170203</v>
      </c>
      <c r="B1193" s="123" t="s">
        <v>989</v>
      </c>
      <c r="C1193" s="122">
        <v>0</v>
      </c>
    </row>
    <row r="1194" s="27" customFormat="1" spans="1:3">
      <c r="A1194" s="121">
        <v>2170204</v>
      </c>
      <c r="B1194" s="123" t="s">
        <v>990</v>
      </c>
      <c r="C1194" s="122">
        <v>42</v>
      </c>
    </row>
    <row r="1195" s="27" customFormat="1" spans="1:3">
      <c r="A1195" s="121">
        <v>2170205</v>
      </c>
      <c r="B1195" s="123" t="s">
        <v>991</v>
      </c>
      <c r="C1195" s="122">
        <v>0</v>
      </c>
    </row>
    <row r="1196" s="27" customFormat="1" spans="1:3">
      <c r="A1196" s="121">
        <v>2170206</v>
      </c>
      <c r="B1196" s="123" t="s">
        <v>992</v>
      </c>
      <c r="C1196" s="122">
        <v>0</v>
      </c>
    </row>
    <row r="1197" s="27" customFormat="1" spans="1:3">
      <c r="A1197" s="121">
        <v>2170207</v>
      </c>
      <c r="B1197" s="123" t="s">
        <v>993</v>
      </c>
      <c r="C1197" s="122">
        <v>0</v>
      </c>
    </row>
    <row r="1198" s="27" customFormat="1" spans="1:3">
      <c r="A1198" s="121">
        <v>2170208</v>
      </c>
      <c r="B1198" s="123" t="s">
        <v>994</v>
      </c>
      <c r="C1198" s="122">
        <v>0</v>
      </c>
    </row>
    <row r="1199" s="27" customFormat="1" spans="1:3">
      <c r="A1199" s="121">
        <v>2170299</v>
      </c>
      <c r="B1199" s="123" t="s">
        <v>995</v>
      </c>
      <c r="C1199" s="122">
        <v>0</v>
      </c>
    </row>
    <row r="1200" s="27" customFormat="1" spans="1:3">
      <c r="A1200" s="121">
        <v>21703</v>
      </c>
      <c r="B1200" s="123" t="s">
        <v>996</v>
      </c>
      <c r="C1200" s="122">
        <v>468</v>
      </c>
    </row>
    <row r="1201" s="27" customFormat="1" spans="1:3">
      <c r="A1201" s="121">
        <v>2170301</v>
      </c>
      <c r="B1201" s="123" t="s">
        <v>997</v>
      </c>
      <c r="C1201" s="122">
        <v>0</v>
      </c>
    </row>
    <row r="1202" s="27" customFormat="1" spans="1:3">
      <c r="A1202" s="121">
        <v>2170302</v>
      </c>
      <c r="B1202" s="123" t="s">
        <v>998</v>
      </c>
      <c r="C1202" s="122">
        <v>0</v>
      </c>
    </row>
    <row r="1203" s="27" customFormat="1" spans="1:3">
      <c r="A1203" s="121">
        <v>2170303</v>
      </c>
      <c r="B1203" s="123" t="s">
        <v>999</v>
      </c>
      <c r="C1203" s="122">
        <v>0</v>
      </c>
    </row>
    <row r="1204" s="27" customFormat="1" spans="1:3">
      <c r="A1204" s="121">
        <v>2170304</v>
      </c>
      <c r="B1204" s="123" t="s">
        <v>1000</v>
      </c>
      <c r="C1204" s="122">
        <v>0</v>
      </c>
    </row>
    <row r="1205" s="27" customFormat="1" spans="1:3">
      <c r="A1205" s="121">
        <v>2170399</v>
      </c>
      <c r="B1205" s="123" t="s">
        <v>1001</v>
      </c>
      <c r="C1205" s="122">
        <v>468</v>
      </c>
    </row>
    <row r="1206" s="27" customFormat="1" spans="1:3">
      <c r="A1206" s="121">
        <v>21704</v>
      </c>
      <c r="B1206" s="123" t="s">
        <v>1002</v>
      </c>
      <c r="C1206" s="122">
        <v>0</v>
      </c>
    </row>
    <row r="1207" s="27" customFormat="1" spans="1:3">
      <c r="A1207" s="121">
        <v>2170401</v>
      </c>
      <c r="B1207" s="123" t="s">
        <v>1003</v>
      </c>
      <c r="C1207" s="122">
        <v>0</v>
      </c>
    </row>
    <row r="1208" s="27" customFormat="1" spans="1:3">
      <c r="A1208" s="121">
        <v>2170499</v>
      </c>
      <c r="B1208" s="123" t="s">
        <v>1004</v>
      </c>
      <c r="C1208" s="122">
        <v>0</v>
      </c>
    </row>
    <row r="1209" s="27" customFormat="1" spans="1:3">
      <c r="A1209" s="121">
        <v>21799</v>
      </c>
      <c r="B1209" s="123" t="s">
        <v>1005</v>
      </c>
      <c r="C1209" s="122">
        <v>23</v>
      </c>
    </row>
    <row r="1210" s="27" customFormat="1" spans="1:3">
      <c r="A1210" s="121">
        <v>2179901</v>
      </c>
      <c r="B1210" s="123" t="s">
        <v>1006</v>
      </c>
      <c r="C1210" s="122">
        <v>23</v>
      </c>
    </row>
    <row r="1211" s="27" customFormat="1" spans="1:3">
      <c r="A1211" s="121">
        <v>219</v>
      </c>
      <c r="B1211" s="123" t="s">
        <v>1007</v>
      </c>
      <c r="C1211" s="122">
        <v>0</v>
      </c>
    </row>
    <row r="1212" s="27" customFormat="1" spans="1:3">
      <c r="A1212" s="121">
        <v>21901</v>
      </c>
      <c r="B1212" s="123" t="s">
        <v>1008</v>
      </c>
      <c r="C1212" s="122">
        <v>0</v>
      </c>
    </row>
    <row r="1213" s="27" customFormat="1" spans="1:3">
      <c r="A1213" s="121">
        <v>21902</v>
      </c>
      <c r="B1213" s="123" t="s">
        <v>1009</v>
      </c>
      <c r="C1213" s="122">
        <v>0</v>
      </c>
    </row>
    <row r="1214" s="27" customFormat="1" spans="1:3">
      <c r="A1214" s="121">
        <v>21903</v>
      </c>
      <c r="B1214" s="123" t="s">
        <v>1010</v>
      </c>
      <c r="C1214" s="122">
        <v>0</v>
      </c>
    </row>
    <row r="1215" s="27" customFormat="1" spans="1:3">
      <c r="A1215" s="121">
        <v>21904</v>
      </c>
      <c r="B1215" s="123" t="s">
        <v>1011</v>
      </c>
      <c r="C1215" s="122">
        <v>0</v>
      </c>
    </row>
    <row r="1216" s="27" customFormat="1" spans="1:3">
      <c r="A1216" s="121">
        <v>21905</v>
      </c>
      <c r="B1216" s="123" t="s">
        <v>1012</v>
      </c>
      <c r="C1216" s="122">
        <v>0</v>
      </c>
    </row>
    <row r="1217" s="27" customFormat="1" spans="1:3">
      <c r="A1217" s="121">
        <v>21906</v>
      </c>
      <c r="B1217" s="123" t="s">
        <v>740</v>
      </c>
      <c r="C1217" s="122">
        <v>0</v>
      </c>
    </row>
    <row r="1218" s="27" customFormat="1" spans="1:3">
      <c r="A1218" s="121">
        <v>21907</v>
      </c>
      <c r="B1218" s="123" t="s">
        <v>1013</v>
      </c>
      <c r="C1218" s="122">
        <v>0</v>
      </c>
    </row>
    <row r="1219" s="27" customFormat="1" spans="1:3">
      <c r="A1219" s="121">
        <v>21908</v>
      </c>
      <c r="B1219" s="123" t="s">
        <v>1014</v>
      </c>
      <c r="C1219" s="122">
        <v>0</v>
      </c>
    </row>
    <row r="1220" s="27" customFormat="1" spans="1:3">
      <c r="A1220" s="121">
        <v>21999</v>
      </c>
      <c r="B1220" s="123" t="s">
        <v>1015</v>
      </c>
      <c r="C1220" s="122">
        <v>0</v>
      </c>
    </row>
    <row r="1221" s="27" customFormat="1" spans="1:3">
      <c r="A1221" s="121">
        <v>220</v>
      </c>
      <c r="B1221" s="123" t="s">
        <v>1016</v>
      </c>
      <c r="C1221" s="122">
        <v>269</v>
      </c>
    </row>
    <row r="1222" s="27" customFormat="1" spans="1:3">
      <c r="A1222" s="121">
        <v>22001</v>
      </c>
      <c r="B1222" s="123" t="s">
        <v>1017</v>
      </c>
      <c r="C1222" s="122">
        <v>178</v>
      </c>
    </row>
    <row r="1223" s="27" customFormat="1" spans="1:3">
      <c r="A1223" s="121">
        <v>2200101</v>
      </c>
      <c r="B1223" s="123" t="s">
        <v>73</v>
      </c>
      <c r="C1223" s="122">
        <v>154</v>
      </c>
    </row>
    <row r="1224" s="27" customFormat="1" spans="1:3">
      <c r="A1224" s="121">
        <v>2200102</v>
      </c>
      <c r="B1224" s="123" t="s">
        <v>74</v>
      </c>
      <c r="C1224" s="122">
        <v>12</v>
      </c>
    </row>
    <row r="1225" s="27" customFormat="1" spans="1:3">
      <c r="A1225" s="121">
        <v>2200103</v>
      </c>
      <c r="B1225" s="123" t="s">
        <v>75</v>
      </c>
      <c r="C1225" s="122">
        <v>0</v>
      </c>
    </row>
    <row r="1226" s="27" customFormat="1" spans="1:3">
      <c r="A1226" s="121">
        <v>2200104</v>
      </c>
      <c r="B1226" s="123" t="s">
        <v>1018</v>
      </c>
      <c r="C1226" s="122">
        <v>10</v>
      </c>
    </row>
    <row r="1227" s="27" customFormat="1" spans="1:3">
      <c r="A1227" s="121">
        <v>2200105</v>
      </c>
      <c r="B1227" s="123" t="s">
        <v>1019</v>
      </c>
      <c r="C1227" s="122">
        <v>0</v>
      </c>
    </row>
    <row r="1228" s="27" customFormat="1" spans="1:3">
      <c r="A1228" s="121">
        <v>2200106</v>
      </c>
      <c r="B1228" s="123" t="s">
        <v>1020</v>
      </c>
      <c r="C1228" s="122">
        <v>0</v>
      </c>
    </row>
    <row r="1229" s="27" customFormat="1" spans="1:3">
      <c r="A1229" s="121">
        <v>2200107</v>
      </c>
      <c r="B1229" s="123" t="s">
        <v>1021</v>
      </c>
      <c r="C1229" s="122">
        <v>0</v>
      </c>
    </row>
    <row r="1230" s="27" customFormat="1" spans="1:3">
      <c r="A1230" s="121">
        <v>2200108</v>
      </c>
      <c r="B1230" s="123" t="s">
        <v>1022</v>
      </c>
      <c r="C1230" s="122">
        <v>0</v>
      </c>
    </row>
    <row r="1231" s="27" customFormat="1" spans="1:3">
      <c r="A1231" s="121">
        <v>2200109</v>
      </c>
      <c r="B1231" s="123" t="s">
        <v>1023</v>
      </c>
      <c r="C1231" s="122">
        <v>0</v>
      </c>
    </row>
    <row r="1232" s="27" customFormat="1" spans="1:3">
      <c r="A1232" s="121">
        <v>2200110</v>
      </c>
      <c r="B1232" s="123" t="s">
        <v>1024</v>
      </c>
      <c r="C1232" s="122">
        <v>0</v>
      </c>
    </row>
    <row r="1233" s="27" customFormat="1" spans="1:3">
      <c r="A1233" s="121">
        <v>2200111</v>
      </c>
      <c r="B1233" s="123" t="s">
        <v>1025</v>
      </c>
      <c r="C1233" s="122">
        <v>2</v>
      </c>
    </row>
    <row r="1234" s="27" customFormat="1" spans="1:3">
      <c r="A1234" s="121">
        <v>2200112</v>
      </c>
      <c r="B1234" s="123" t="s">
        <v>1026</v>
      </c>
      <c r="C1234" s="122">
        <v>0</v>
      </c>
    </row>
    <row r="1235" s="27" customFormat="1" spans="1:3">
      <c r="A1235" s="121">
        <v>2200113</v>
      </c>
      <c r="B1235" s="123" t="s">
        <v>1027</v>
      </c>
      <c r="C1235" s="122">
        <v>0</v>
      </c>
    </row>
    <row r="1236" s="27" customFormat="1" spans="1:3">
      <c r="A1236" s="121">
        <v>2200114</v>
      </c>
      <c r="B1236" s="123" t="s">
        <v>1028</v>
      </c>
      <c r="C1236" s="122">
        <v>0</v>
      </c>
    </row>
    <row r="1237" s="27" customFormat="1" spans="1:3">
      <c r="A1237" s="121">
        <v>2200115</v>
      </c>
      <c r="B1237" s="123" t="s">
        <v>1029</v>
      </c>
      <c r="C1237" s="122">
        <v>0</v>
      </c>
    </row>
    <row r="1238" s="27" customFormat="1" spans="1:3">
      <c r="A1238" s="121">
        <v>2200116</v>
      </c>
      <c r="B1238" s="123" t="s">
        <v>1030</v>
      </c>
      <c r="C1238" s="122">
        <v>0</v>
      </c>
    </row>
    <row r="1239" s="27" customFormat="1" spans="1:3">
      <c r="A1239" s="121">
        <v>2200119</v>
      </c>
      <c r="B1239" s="123" t="s">
        <v>1031</v>
      </c>
      <c r="C1239" s="122">
        <v>0</v>
      </c>
    </row>
    <row r="1240" s="27" customFormat="1" spans="1:3">
      <c r="A1240" s="121">
        <v>2200150</v>
      </c>
      <c r="B1240" s="123" t="s">
        <v>82</v>
      </c>
      <c r="C1240" s="122">
        <v>0</v>
      </c>
    </row>
    <row r="1241" s="27" customFormat="1" spans="1:3">
      <c r="A1241" s="121">
        <v>2200199</v>
      </c>
      <c r="B1241" s="123" t="s">
        <v>1032</v>
      </c>
      <c r="C1241" s="122">
        <v>0</v>
      </c>
    </row>
    <row r="1242" s="27" customFormat="1" spans="1:3">
      <c r="A1242" s="121">
        <v>22002</v>
      </c>
      <c r="B1242" s="123" t="s">
        <v>1033</v>
      </c>
      <c r="C1242" s="122">
        <v>0</v>
      </c>
    </row>
    <row r="1243" s="27" customFormat="1" spans="1:3">
      <c r="A1243" s="121">
        <v>2200201</v>
      </c>
      <c r="B1243" s="123" t="s">
        <v>73</v>
      </c>
      <c r="C1243" s="122">
        <v>0</v>
      </c>
    </row>
    <row r="1244" s="27" customFormat="1" spans="1:3">
      <c r="A1244" s="121">
        <v>2200202</v>
      </c>
      <c r="B1244" s="123" t="s">
        <v>74</v>
      </c>
      <c r="C1244" s="122">
        <v>0</v>
      </c>
    </row>
    <row r="1245" s="27" customFormat="1" spans="1:3">
      <c r="A1245" s="121">
        <v>2200203</v>
      </c>
      <c r="B1245" s="123" t="s">
        <v>75</v>
      </c>
      <c r="C1245" s="122">
        <v>0</v>
      </c>
    </row>
    <row r="1246" s="27" customFormat="1" spans="1:3">
      <c r="A1246" s="121">
        <v>2200204</v>
      </c>
      <c r="B1246" s="123" t="s">
        <v>1034</v>
      </c>
      <c r="C1246" s="122">
        <v>0</v>
      </c>
    </row>
    <row r="1247" s="27" customFormat="1" spans="1:3">
      <c r="A1247" s="121">
        <v>2200205</v>
      </c>
      <c r="B1247" s="123" t="s">
        <v>1035</v>
      </c>
      <c r="C1247" s="122">
        <v>0</v>
      </c>
    </row>
    <row r="1248" s="27" customFormat="1" spans="1:3">
      <c r="A1248" s="121">
        <v>2200206</v>
      </c>
      <c r="B1248" s="123" t="s">
        <v>1036</v>
      </c>
      <c r="C1248" s="122">
        <v>0</v>
      </c>
    </row>
    <row r="1249" s="27" customFormat="1" spans="1:3">
      <c r="A1249" s="121">
        <v>2200207</v>
      </c>
      <c r="B1249" s="123" t="s">
        <v>1037</v>
      </c>
      <c r="C1249" s="122">
        <v>0</v>
      </c>
    </row>
    <row r="1250" s="27" customFormat="1" spans="1:3">
      <c r="A1250" s="121">
        <v>2200208</v>
      </c>
      <c r="B1250" s="123" t="s">
        <v>1038</v>
      </c>
      <c r="C1250" s="122">
        <v>0</v>
      </c>
    </row>
    <row r="1251" s="27" customFormat="1" spans="1:3">
      <c r="A1251" s="121">
        <v>2200209</v>
      </c>
      <c r="B1251" s="123" t="s">
        <v>1039</v>
      </c>
      <c r="C1251" s="122">
        <v>0</v>
      </c>
    </row>
    <row r="1252" s="27" customFormat="1" spans="1:3">
      <c r="A1252" s="121">
        <v>2200210</v>
      </c>
      <c r="B1252" s="123" t="s">
        <v>1040</v>
      </c>
      <c r="C1252" s="122">
        <v>0</v>
      </c>
    </row>
    <row r="1253" s="27" customFormat="1" spans="1:3">
      <c r="A1253" s="121">
        <v>2200211</v>
      </c>
      <c r="B1253" s="123" t="s">
        <v>1041</v>
      </c>
      <c r="C1253" s="122">
        <v>0</v>
      </c>
    </row>
    <row r="1254" s="27" customFormat="1" spans="1:3">
      <c r="A1254" s="121">
        <v>2200212</v>
      </c>
      <c r="B1254" s="123" t="s">
        <v>1042</v>
      </c>
      <c r="C1254" s="122">
        <v>0</v>
      </c>
    </row>
    <row r="1255" s="27" customFormat="1" spans="1:3">
      <c r="A1255" s="121">
        <v>2200213</v>
      </c>
      <c r="B1255" s="123" t="s">
        <v>1043</v>
      </c>
      <c r="C1255" s="122">
        <v>0</v>
      </c>
    </row>
    <row r="1256" s="27" customFormat="1" spans="1:3">
      <c r="A1256" s="121">
        <v>2200215</v>
      </c>
      <c r="B1256" s="123" t="s">
        <v>1044</v>
      </c>
      <c r="C1256" s="122">
        <v>0</v>
      </c>
    </row>
    <row r="1257" s="27" customFormat="1" spans="1:3">
      <c r="A1257" s="121">
        <v>2200216</v>
      </c>
      <c r="B1257" s="123" t="s">
        <v>1045</v>
      </c>
      <c r="C1257" s="122">
        <v>0</v>
      </c>
    </row>
    <row r="1258" s="27" customFormat="1" spans="1:3">
      <c r="A1258" s="121">
        <v>2200217</v>
      </c>
      <c r="B1258" s="123" t="s">
        <v>1046</v>
      </c>
      <c r="C1258" s="122">
        <v>0</v>
      </c>
    </row>
    <row r="1259" s="27" customFormat="1" spans="1:3">
      <c r="A1259" s="121">
        <v>2200218</v>
      </c>
      <c r="B1259" s="123" t="s">
        <v>1047</v>
      </c>
      <c r="C1259" s="122">
        <v>0</v>
      </c>
    </row>
    <row r="1260" s="27" customFormat="1" spans="1:3">
      <c r="A1260" s="121">
        <v>2200250</v>
      </c>
      <c r="B1260" s="123" t="s">
        <v>82</v>
      </c>
      <c r="C1260" s="122">
        <v>0</v>
      </c>
    </row>
    <row r="1261" s="27" customFormat="1" spans="1:3">
      <c r="A1261" s="121">
        <v>2200299</v>
      </c>
      <c r="B1261" s="123" t="s">
        <v>1048</v>
      </c>
      <c r="C1261" s="122">
        <v>0</v>
      </c>
    </row>
    <row r="1262" s="27" customFormat="1" spans="1:3">
      <c r="A1262" s="121">
        <v>22003</v>
      </c>
      <c r="B1262" s="123" t="s">
        <v>1049</v>
      </c>
      <c r="C1262" s="122">
        <v>0</v>
      </c>
    </row>
    <row r="1263" s="27" customFormat="1" spans="1:3">
      <c r="A1263" s="121">
        <v>2200301</v>
      </c>
      <c r="B1263" s="123" t="s">
        <v>73</v>
      </c>
      <c r="C1263" s="122">
        <v>0</v>
      </c>
    </row>
    <row r="1264" s="27" customFormat="1" spans="1:3">
      <c r="A1264" s="121">
        <v>2200302</v>
      </c>
      <c r="B1264" s="123" t="s">
        <v>74</v>
      </c>
      <c r="C1264" s="122">
        <v>0</v>
      </c>
    </row>
    <row r="1265" s="27" customFormat="1" spans="1:3">
      <c r="A1265" s="121">
        <v>2200303</v>
      </c>
      <c r="B1265" s="123" t="s">
        <v>75</v>
      </c>
      <c r="C1265" s="122">
        <v>0</v>
      </c>
    </row>
    <row r="1266" s="27" customFormat="1" spans="1:3">
      <c r="A1266" s="121">
        <v>2200304</v>
      </c>
      <c r="B1266" s="123" t="s">
        <v>1050</v>
      </c>
      <c r="C1266" s="122">
        <v>0</v>
      </c>
    </row>
    <row r="1267" s="27" customFormat="1" spans="1:3">
      <c r="A1267" s="121">
        <v>2200305</v>
      </c>
      <c r="B1267" s="123" t="s">
        <v>1051</v>
      </c>
      <c r="C1267" s="122">
        <v>0</v>
      </c>
    </row>
    <row r="1268" s="27" customFormat="1" spans="1:3">
      <c r="A1268" s="121">
        <v>2200306</v>
      </c>
      <c r="B1268" s="123" t="s">
        <v>1052</v>
      </c>
      <c r="C1268" s="122">
        <v>0</v>
      </c>
    </row>
    <row r="1269" s="27" customFormat="1" spans="1:3">
      <c r="A1269" s="121">
        <v>2200350</v>
      </c>
      <c r="B1269" s="123" t="s">
        <v>82</v>
      </c>
      <c r="C1269" s="122">
        <v>0</v>
      </c>
    </row>
    <row r="1270" s="27" customFormat="1" spans="1:3">
      <c r="A1270" s="121">
        <v>2200399</v>
      </c>
      <c r="B1270" s="123" t="s">
        <v>1053</v>
      </c>
      <c r="C1270" s="122">
        <v>0</v>
      </c>
    </row>
    <row r="1271" s="27" customFormat="1" spans="1:3">
      <c r="A1271" s="121">
        <v>22004</v>
      </c>
      <c r="B1271" s="123" t="s">
        <v>1054</v>
      </c>
      <c r="C1271" s="122">
        <v>8</v>
      </c>
    </row>
    <row r="1272" s="27" customFormat="1" spans="1:3">
      <c r="A1272" s="121">
        <v>2200401</v>
      </c>
      <c r="B1272" s="123" t="s">
        <v>73</v>
      </c>
      <c r="C1272" s="122">
        <v>0</v>
      </c>
    </row>
    <row r="1273" s="27" customFormat="1" spans="1:3">
      <c r="A1273" s="121">
        <v>2200402</v>
      </c>
      <c r="B1273" s="123" t="s">
        <v>74</v>
      </c>
      <c r="C1273" s="122">
        <v>0</v>
      </c>
    </row>
    <row r="1274" s="27" customFormat="1" spans="1:3">
      <c r="A1274" s="121">
        <v>2200403</v>
      </c>
      <c r="B1274" s="123" t="s">
        <v>75</v>
      </c>
      <c r="C1274" s="122">
        <v>0</v>
      </c>
    </row>
    <row r="1275" s="27" customFormat="1" spans="1:3">
      <c r="A1275" s="121">
        <v>2200404</v>
      </c>
      <c r="B1275" s="123" t="s">
        <v>1055</v>
      </c>
      <c r="C1275" s="122">
        <v>0</v>
      </c>
    </row>
    <row r="1276" s="27" customFormat="1" spans="1:3">
      <c r="A1276" s="121">
        <v>2200405</v>
      </c>
      <c r="B1276" s="123" t="s">
        <v>1056</v>
      </c>
      <c r="C1276" s="122">
        <v>0</v>
      </c>
    </row>
    <row r="1277" s="27" customFormat="1" spans="1:3">
      <c r="A1277" s="121">
        <v>2200406</v>
      </c>
      <c r="B1277" s="123" t="s">
        <v>1057</v>
      </c>
      <c r="C1277" s="122">
        <v>0</v>
      </c>
    </row>
    <row r="1278" s="27" customFormat="1" spans="1:3">
      <c r="A1278" s="121">
        <v>2200407</v>
      </c>
      <c r="B1278" s="123" t="s">
        <v>1058</v>
      </c>
      <c r="C1278" s="122">
        <v>0</v>
      </c>
    </row>
    <row r="1279" s="27" customFormat="1" spans="1:3">
      <c r="A1279" s="121">
        <v>2200408</v>
      </c>
      <c r="B1279" s="123" t="s">
        <v>1059</v>
      </c>
      <c r="C1279" s="122">
        <v>0</v>
      </c>
    </row>
    <row r="1280" s="27" customFormat="1" spans="1:3">
      <c r="A1280" s="121">
        <v>2200409</v>
      </c>
      <c r="B1280" s="123" t="s">
        <v>1060</v>
      </c>
      <c r="C1280" s="122">
        <v>0</v>
      </c>
    </row>
    <row r="1281" s="27" customFormat="1" spans="1:3">
      <c r="A1281" s="121">
        <v>2200410</v>
      </c>
      <c r="B1281" s="123" t="s">
        <v>1061</v>
      </c>
      <c r="C1281" s="122">
        <v>0</v>
      </c>
    </row>
    <row r="1282" s="27" customFormat="1" spans="1:3">
      <c r="A1282" s="121">
        <v>2200450</v>
      </c>
      <c r="B1282" s="123" t="s">
        <v>1062</v>
      </c>
      <c r="C1282" s="122">
        <v>0</v>
      </c>
    </row>
    <row r="1283" s="27" customFormat="1" spans="1:3">
      <c r="A1283" s="121">
        <v>2200499</v>
      </c>
      <c r="B1283" s="123" t="s">
        <v>1063</v>
      </c>
      <c r="C1283" s="122">
        <v>8</v>
      </c>
    </row>
    <row r="1284" s="27" customFormat="1" spans="1:3">
      <c r="A1284" s="121">
        <v>22005</v>
      </c>
      <c r="B1284" s="123" t="s">
        <v>1064</v>
      </c>
      <c r="C1284" s="122">
        <v>83</v>
      </c>
    </row>
    <row r="1285" s="27" customFormat="1" spans="1:3">
      <c r="A1285" s="121">
        <v>2200501</v>
      </c>
      <c r="B1285" s="123" t="s">
        <v>73</v>
      </c>
      <c r="C1285" s="122">
        <v>0</v>
      </c>
    </row>
    <row r="1286" s="27" customFormat="1" spans="1:3">
      <c r="A1286" s="121">
        <v>2200502</v>
      </c>
      <c r="B1286" s="123" t="s">
        <v>74</v>
      </c>
      <c r="C1286" s="122">
        <v>0</v>
      </c>
    </row>
    <row r="1287" s="27" customFormat="1" spans="1:3">
      <c r="A1287" s="121">
        <v>2200503</v>
      </c>
      <c r="B1287" s="123" t="s">
        <v>75</v>
      </c>
      <c r="C1287" s="122">
        <v>0</v>
      </c>
    </row>
    <row r="1288" s="27" customFormat="1" spans="1:3">
      <c r="A1288" s="121">
        <v>2200504</v>
      </c>
      <c r="B1288" s="123" t="s">
        <v>1065</v>
      </c>
      <c r="C1288" s="122">
        <v>80</v>
      </c>
    </row>
    <row r="1289" s="27" customFormat="1" spans="1:3">
      <c r="A1289" s="121">
        <v>2200506</v>
      </c>
      <c r="B1289" s="123" t="s">
        <v>1066</v>
      </c>
      <c r="C1289" s="122">
        <v>0</v>
      </c>
    </row>
    <row r="1290" s="27" customFormat="1" spans="1:3">
      <c r="A1290" s="121">
        <v>2200507</v>
      </c>
      <c r="B1290" s="123" t="s">
        <v>1067</v>
      </c>
      <c r="C1290" s="122">
        <v>0</v>
      </c>
    </row>
    <row r="1291" s="27" customFormat="1" spans="1:3">
      <c r="A1291" s="121">
        <v>2200508</v>
      </c>
      <c r="B1291" s="123" t="s">
        <v>1068</v>
      </c>
      <c r="C1291" s="122">
        <v>0</v>
      </c>
    </row>
    <row r="1292" s="27" customFormat="1" spans="1:3">
      <c r="A1292" s="121">
        <v>2200509</v>
      </c>
      <c r="B1292" s="123" t="s">
        <v>1069</v>
      </c>
      <c r="C1292" s="122">
        <v>0</v>
      </c>
    </row>
    <row r="1293" s="27" customFormat="1" spans="1:3">
      <c r="A1293" s="121">
        <v>2200510</v>
      </c>
      <c r="B1293" s="123" t="s">
        <v>1070</v>
      </c>
      <c r="C1293" s="122">
        <v>0</v>
      </c>
    </row>
    <row r="1294" s="27" customFormat="1" spans="1:3">
      <c r="A1294" s="121">
        <v>2200511</v>
      </c>
      <c r="B1294" s="123" t="s">
        <v>1071</v>
      </c>
      <c r="C1294" s="122">
        <v>0</v>
      </c>
    </row>
    <row r="1295" s="27" customFormat="1" spans="1:3">
      <c r="A1295" s="121">
        <v>2200512</v>
      </c>
      <c r="B1295" s="123" t="s">
        <v>1072</v>
      </c>
      <c r="C1295" s="122">
        <v>0</v>
      </c>
    </row>
    <row r="1296" s="27" customFormat="1" spans="1:3">
      <c r="A1296" s="121">
        <v>2200513</v>
      </c>
      <c r="B1296" s="123" t="s">
        <v>1073</v>
      </c>
      <c r="C1296" s="122">
        <v>0</v>
      </c>
    </row>
    <row r="1297" s="27" customFormat="1" spans="1:3">
      <c r="A1297" s="121">
        <v>2200514</v>
      </c>
      <c r="B1297" s="123" t="s">
        <v>1074</v>
      </c>
      <c r="C1297" s="122">
        <v>0</v>
      </c>
    </row>
    <row r="1298" s="27" customFormat="1" spans="1:3">
      <c r="A1298" s="121">
        <v>2200599</v>
      </c>
      <c r="B1298" s="123" t="s">
        <v>1075</v>
      </c>
      <c r="C1298" s="122">
        <v>3</v>
      </c>
    </row>
    <row r="1299" s="27" customFormat="1" spans="1:3">
      <c r="A1299" s="121">
        <v>22099</v>
      </c>
      <c r="B1299" s="123" t="s">
        <v>1076</v>
      </c>
      <c r="C1299" s="122">
        <v>0</v>
      </c>
    </row>
    <row r="1300" s="27" customFormat="1" spans="1:3">
      <c r="A1300" s="121">
        <v>2209901</v>
      </c>
      <c r="B1300" s="123" t="s">
        <v>1077</v>
      </c>
      <c r="C1300" s="122">
        <v>0</v>
      </c>
    </row>
    <row r="1301" s="27" customFormat="1" spans="1:3">
      <c r="A1301" s="121">
        <v>221</v>
      </c>
      <c r="B1301" s="123" t="s">
        <v>1078</v>
      </c>
      <c r="C1301" s="122">
        <v>5253</v>
      </c>
    </row>
    <row r="1302" s="27" customFormat="1" spans="1:3">
      <c r="A1302" s="121">
        <v>22101</v>
      </c>
      <c r="B1302" s="123" t="s">
        <v>1079</v>
      </c>
      <c r="C1302" s="122">
        <v>5253</v>
      </c>
    </row>
    <row r="1303" s="27" customFormat="1" spans="1:3">
      <c r="A1303" s="121">
        <v>2210101</v>
      </c>
      <c r="B1303" s="123" t="s">
        <v>1080</v>
      </c>
      <c r="C1303" s="122">
        <v>0</v>
      </c>
    </row>
    <row r="1304" s="27" customFormat="1" spans="1:3">
      <c r="A1304" s="121">
        <v>2210102</v>
      </c>
      <c r="B1304" s="123" t="s">
        <v>1081</v>
      </c>
      <c r="C1304" s="122">
        <v>0</v>
      </c>
    </row>
    <row r="1305" s="27" customFormat="1" spans="1:3">
      <c r="A1305" s="121">
        <v>2210103</v>
      </c>
      <c r="B1305" s="123" t="s">
        <v>1082</v>
      </c>
      <c r="C1305" s="122">
        <v>0</v>
      </c>
    </row>
    <row r="1306" s="27" customFormat="1" spans="1:3">
      <c r="A1306" s="121">
        <v>2210104</v>
      </c>
      <c r="B1306" s="123" t="s">
        <v>1083</v>
      </c>
      <c r="C1306" s="122">
        <v>0</v>
      </c>
    </row>
    <row r="1307" s="27" customFormat="1" spans="1:3">
      <c r="A1307" s="121">
        <v>2210105</v>
      </c>
      <c r="B1307" s="123" t="s">
        <v>1084</v>
      </c>
      <c r="C1307" s="122">
        <v>0</v>
      </c>
    </row>
    <row r="1308" s="27" customFormat="1" spans="1:3">
      <c r="A1308" s="121">
        <v>2210106</v>
      </c>
      <c r="B1308" s="123" t="s">
        <v>1085</v>
      </c>
      <c r="C1308" s="122">
        <v>200</v>
      </c>
    </row>
    <row r="1309" s="27" customFormat="1" spans="1:3">
      <c r="A1309" s="121">
        <v>2210107</v>
      </c>
      <c r="B1309" s="123" t="s">
        <v>1086</v>
      </c>
      <c r="C1309" s="122">
        <v>0</v>
      </c>
    </row>
    <row r="1310" s="27" customFormat="1" spans="1:3">
      <c r="A1310" s="121">
        <v>2210199</v>
      </c>
      <c r="B1310" s="123" t="s">
        <v>1087</v>
      </c>
      <c r="C1310" s="122">
        <v>5053</v>
      </c>
    </row>
    <row r="1311" s="27" customFormat="1" spans="1:3">
      <c r="A1311" s="121">
        <v>22102</v>
      </c>
      <c r="B1311" s="123" t="s">
        <v>1088</v>
      </c>
      <c r="C1311" s="122">
        <v>0</v>
      </c>
    </row>
    <row r="1312" s="27" customFormat="1" spans="1:3">
      <c r="A1312" s="121">
        <v>2210201</v>
      </c>
      <c r="B1312" s="123" t="s">
        <v>1089</v>
      </c>
      <c r="C1312" s="122">
        <v>0</v>
      </c>
    </row>
    <row r="1313" s="27" customFormat="1" spans="1:3">
      <c r="A1313" s="121">
        <v>2210202</v>
      </c>
      <c r="B1313" s="123" t="s">
        <v>1090</v>
      </c>
      <c r="C1313" s="122">
        <v>0</v>
      </c>
    </row>
    <row r="1314" s="27" customFormat="1" spans="1:3">
      <c r="A1314" s="121">
        <v>2210203</v>
      </c>
      <c r="B1314" s="123" t="s">
        <v>1091</v>
      </c>
      <c r="C1314" s="122">
        <v>0</v>
      </c>
    </row>
    <row r="1315" s="27" customFormat="1" spans="1:3">
      <c r="A1315" s="121">
        <v>22103</v>
      </c>
      <c r="B1315" s="123" t="s">
        <v>1092</v>
      </c>
      <c r="C1315" s="122">
        <v>0</v>
      </c>
    </row>
    <row r="1316" s="27" customFormat="1" spans="1:3">
      <c r="A1316" s="121">
        <v>2210301</v>
      </c>
      <c r="B1316" s="123" t="s">
        <v>1093</v>
      </c>
      <c r="C1316" s="122">
        <v>0</v>
      </c>
    </row>
    <row r="1317" s="27" customFormat="1" spans="1:3">
      <c r="A1317" s="121">
        <v>2210302</v>
      </c>
      <c r="B1317" s="123" t="s">
        <v>1094</v>
      </c>
      <c r="C1317" s="122">
        <v>0</v>
      </c>
    </row>
    <row r="1318" s="27" customFormat="1" spans="1:3">
      <c r="A1318" s="121">
        <v>2210399</v>
      </c>
      <c r="B1318" s="123" t="s">
        <v>1095</v>
      </c>
      <c r="C1318" s="122">
        <v>0</v>
      </c>
    </row>
    <row r="1319" s="27" customFormat="1" spans="1:3">
      <c r="A1319" s="121">
        <v>222</v>
      </c>
      <c r="B1319" s="123" t="s">
        <v>1096</v>
      </c>
      <c r="C1319" s="122">
        <v>525</v>
      </c>
    </row>
    <row r="1320" s="27" customFormat="1" spans="1:3">
      <c r="A1320" s="121">
        <v>22201</v>
      </c>
      <c r="B1320" s="123" t="s">
        <v>1097</v>
      </c>
      <c r="C1320" s="122">
        <v>0</v>
      </c>
    </row>
    <row r="1321" s="27" customFormat="1" spans="1:3">
      <c r="A1321" s="121">
        <v>2220101</v>
      </c>
      <c r="B1321" s="123" t="s">
        <v>73</v>
      </c>
      <c r="C1321" s="122">
        <v>0</v>
      </c>
    </row>
    <row r="1322" s="27" customFormat="1" spans="1:3">
      <c r="A1322" s="121">
        <v>2220102</v>
      </c>
      <c r="B1322" s="123" t="s">
        <v>74</v>
      </c>
      <c r="C1322" s="122">
        <v>0</v>
      </c>
    </row>
    <row r="1323" s="27" customFormat="1" spans="1:3">
      <c r="A1323" s="121">
        <v>2220103</v>
      </c>
      <c r="B1323" s="123" t="s">
        <v>75</v>
      </c>
      <c r="C1323" s="122">
        <v>0</v>
      </c>
    </row>
    <row r="1324" s="27" customFormat="1" spans="1:3">
      <c r="A1324" s="121">
        <v>2220104</v>
      </c>
      <c r="B1324" s="123" t="s">
        <v>1098</v>
      </c>
      <c r="C1324" s="122">
        <v>0</v>
      </c>
    </row>
    <row r="1325" s="27" customFormat="1" spans="1:3">
      <c r="A1325" s="121">
        <v>2220105</v>
      </c>
      <c r="B1325" s="123" t="s">
        <v>1099</v>
      </c>
      <c r="C1325" s="122">
        <v>0</v>
      </c>
    </row>
    <row r="1326" s="27" customFormat="1" spans="1:3">
      <c r="A1326" s="121">
        <v>2220106</v>
      </c>
      <c r="B1326" s="123" t="s">
        <v>1100</v>
      </c>
      <c r="C1326" s="122">
        <v>0</v>
      </c>
    </row>
    <row r="1327" s="27" customFormat="1" spans="1:3">
      <c r="A1327" s="121">
        <v>2220107</v>
      </c>
      <c r="B1327" s="123" t="s">
        <v>1101</v>
      </c>
      <c r="C1327" s="122">
        <v>0</v>
      </c>
    </row>
    <row r="1328" s="27" customFormat="1" spans="1:3">
      <c r="A1328" s="121">
        <v>2220112</v>
      </c>
      <c r="B1328" s="123" t="s">
        <v>1102</v>
      </c>
      <c r="C1328" s="122">
        <v>0</v>
      </c>
    </row>
    <row r="1329" s="27" customFormat="1" spans="1:3">
      <c r="A1329" s="121">
        <v>2220113</v>
      </c>
      <c r="B1329" s="123" t="s">
        <v>1103</v>
      </c>
      <c r="C1329" s="122">
        <v>0</v>
      </c>
    </row>
    <row r="1330" s="27" customFormat="1" spans="1:3">
      <c r="A1330" s="121">
        <v>2220114</v>
      </c>
      <c r="B1330" s="123" t="s">
        <v>1104</v>
      </c>
      <c r="C1330" s="122">
        <v>0</v>
      </c>
    </row>
    <row r="1331" s="27" customFormat="1" spans="1:3">
      <c r="A1331" s="121">
        <v>2220115</v>
      </c>
      <c r="B1331" s="123" t="s">
        <v>1105</v>
      </c>
      <c r="C1331" s="122">
        <v>0</v>
      </c>
    </row>
    <row r="1332" s="27" customFormat="1" spans="1:3">
      <c r="A1332" s="121">
        <v>2220118</v>
      </c>
      <c r="B1332" s="123" t="s">
        <v>1106</v>
      </c>
      <c r="C1332" s="122">
        <v>0</v>
      </c>
    </row>
    <row r="1333" s="27" customFormat="1" spans="1:3">
      <c r="A1333" s="121">
        <v>2220150</v>
      </c>
      <c r="B1333" s="123" t="s">
        <v>82</v>
      </c>
      <c r="C1333" s="122">
        <v>0</v>
      </c>
    </row>
    <row r="1334" s="27" customFormat="1" spans="1:3">
      <c r="A1334" s="121">
        <v>2220199</v>
      </c>
      <c r="B1334" s="123" t="s">
        <v>1107</v>
      </c>
      <c r="C1334" s="122">
        <v>0</v>
      </c>
    </row>
    <row r="1335" s="27" customFormat="1" spans="1:3">
      <c r="A1335" s="121">
        <v>22202</v>
      </c>
      <c r="B1335" s="123" t="s">
        <v>1108</v>
      </c>
      <c r="C1335" s="122">
        <v>0</v>
      </c>
    </row>
    <row r="1336" s="27" customFormat="1" spans="1:3">
      <c r="A1336" s="121">
        <v>2220201</v>
      </c>
      <c r="B1336" s="123" t="s">
        <v>73</v>
      </c>
      <c r="C1336" s="122">
        <v>0</v>
      </c>
    </row>
    <row r="1337" s="27" customFormat="1" spans="1:3">
      <c r="A1337" s="121">
        <v>2220202</v>
      </c>
      <c r="B1337" s="123" t="s">
        <v>74</v>
      </c>
      <c r="C1337" s="122">
        <v>0</v>
      </c>
    </row>
    <row r="1338" s="27" customFormat="1" spans="1:3">
      <c r="A1338" s="121">
        <v>2220203</v>
      </c>
      <c r="B1338" s="123" t="s">
        <v>75</v>
      </c>
      <c r="C1338" s="122">
        <v>0</v>
      </c>
    </row>
    <row r="1339" s="27" customFormat="1" spans="1:3">
      <c r="A1339" s="121">
        <v>2220204</v>
      </c>
      <c r="B1339" s="123" t="s">
        <v>1109</v>
      </c>
      <c r="C1339" s="122">
        <v>0</v>
      </c>
    </row>
    <row r="1340" s="27" customFormat="1" spans="1:3">
      <c r="A1340" s="121">
        <v>2220205</v>
      </c>
      <c r="B1340" s="123" t="s">
        <v>1110</v>
      </c>
      <c r="C1340" s="122">
        <v>0</v>
      </c>
    </row>
    <row r="1341" s="27" customFormat="1" spans="1:3">
      <c r="A1341" s="121">
        <v>2220206</v>
      </c>
      <c r="B1341" s="123" t="s">
        <v>1111</v>
      </c>
      <c r="C1341" s="122">
        <v>0</v>
      </c>
    </row>
    <row r="1342" s="27" customFormat="1" spans="1:3">
      <c r="A1342" s="121">
        <v>2220207</v>
      </c>
      <c r="B1342" s="123" t="s">
        <v>1112</v>
      </c>
      <c r="C1342" s="122">
        <v>0</v>
      </c>
    </row>
    <row r="1343" s="27" customFormat="1" spans="1:3">
      <c r="A1343" s="121">
        <v>2220209</v>
      </c>
      <c r="B1343" s="123" t="s">
        <v>1113</v>
      </c>
      <c r="C1343" s="122">
        <v>0</v>
      </c>
    </row>
    <row r="1344" s="27" customFormat="1" spans="1:3">
      <c r="A1344" s="121">
        <v>2220210</v>
      </c>
      <c r="B1344" s="123" t="s">
        <v>1114</v>
      </c>
      <c r="C1344" s="122">
        <v>0</v>
      </c>
    </row>
    <row r="1345" s="27" customFormat="1" spans="1:3">
      <c r="A1345" s="121">
        <v>2220211</v>
      </c>
      <c r="B1345" s="123" t="s">
        <v>1115</v>
      </c>
      <c r="C1345" s="122">
        <v>0</v>
      </c>
    </row>
    <row r="1346" s="27" customFormat="1" spans="1:3">
      <c r="A1346" s="121">
        <v>2220212</v>
      </c>
      <c r="B1346" s="123" t="s">
        <v>1116</v>
      </c>
      <c r="C1346" s="122">
        <v>0</v>
      </c>
    </row>
    <row r="1347" s="27" customFormat="1" spans="1:3">
      <c r="A1347" s="121">
        <v>2220250</v>
      </c>
      <c r="B1347" s="123" t="s">
        <v>82</v>
      </c>
      <c r="C1347" s="122">
        <v>0</v>
      </c>
    </row>
    <row r="1348" s="27" customFormat="1" spans="1:3">
      <c r="A1348" s="121">
        <v>2220299</v>
      </c>
      <c r="B1348" s="123" t="s">
        <v>1117</v>
      </c>
      <c r="C1348" s="122">
        <v>0</v>
      </c>
    </row>
    <row r="1349" s="27" customFormat="1" spans="1:3">
      <c r="A1349" s="121">
        <v>22203</v>
      </c>
      <c r="B1349" s="123" t="s">
        <v>1118</v>
      </c>
      <c r="C1349" s="122">
        <v>0</v>
      </c>
    </row>
    <row r="1350" s="27" customFormat="1" spans="1:3">
      <c r="A1350" s="121">
        <v>2220301</v>
      </c>
      <c r="B1350" s="123" t="s">
        <v>1119</v>
      </c>
      <c r="C1350" s="122">
        <v>0</v>
      </c>
    </row>
    <row r="1351" s="27" customFormat="1" spans="1:3">
      <c r="A1351" s="121">
        <v>2220302</v>
      </c>
      <c r="B1351" s="123" t="s">
        <v>1120</v>
      </c>
      <c r="C1351" s="122">
        <v>0</v>
      </c>
    </row>
    <row r="1352" s="27" customFormat="1" spans="1:3">
      <c r="A1352" s="121">
        <v>2220303</v>
      </c>
      <c r="B1352" s="123" t="s">
        <v>1121</v>
      </c>
      <c r="C1352" s="122">
        <v>0</v>
      </c>
    </row>
    <row r="1353" s="27" customFormat="1" spans="1:3">
      <c r="A1353" s="121">
        <v>2220304</v>
      </c>
      <c r="B1353" s="123" t="s">
        <v>1122</v>
      </c>
      <c r="C1353" s="122">
        <v>0</v>
      </c>
    </row>
    <row r="1354" s="27" customFormat="1" spans="1:3">
      <c r="A1354" s="121">
        <v>2220399</v>
      </c>
      <c r="B1354" s="123" t="s">
        <v>1123</v>
      </c>
      <c r="C1354" s="122">
        <v>0</v>
      </c>
    </row>
    <row r="1355" s="27" customFormat="1" spans="1:3">
      <c r="A1355" s="121">
        <v>22204</v>
      </c>
      <c r="B1355" s="123" t="s">
        <v>1124</v>
      </c>
      <c r="C1355" s="122">
        <v>0</v>
      </c>
    </row>
    <row r="1356" s="27" customFormat="1" spans="1:3">
      <c r="A1356" s="121">
        <v>2220401</v>
      </c>
      <c r="B1356" s="123" t="s">
        <v>1125</v>
      </c>
      <c r="C1356" s="122">
        <v>0</v>
      </c>
    </row>
    <row r="1357" s="27" customFormat="1" spans="1:3">
      <c r="A1357" s="121">
        <v>2220402</v>
      </c>
      <c r="B1357" s="123" t="s">
        <v>1126</v>
      </c>
      <c r="C1357" s="122">
        <v>0</v>
      </c>
    </row>
    <row r="1358" s="27" customFormat="1" spans="1:3">
      <c r="A1358" s="121">
        <v>2220403</v>
      </c>
      <c r="B1358" s="123" t="s">
        <v>1127</v>
      </c>
      <c r="C1358" s="122">
        <v>0</v>
      </c>
    </row>
    <row r="1359" s="27" customFormat="1" spans="1:3">
      <c r="A1359" s="121">
        <v>2220404</v>
      </c>
      <c r="B1359" s="123" t="s">
        <v>1128</v>
      </c>
      <c r="C1359" s="122">
        <v>0</v>
      </c>
    </row>
    <row r="1360" s="27" customFormat="1" spans="1:3">
      <c r="A1360" s="121">
        <v>2220499</v>
      </c>
      <c r="B1360" s="123" t="s">
        <v>1129</v>
      </c>
      <c r="C1360" s="122">
        <v>0</v>
      </c>
    </row>
    <row r="1361" s="27" customFormat="1" spans="1:3">
      <c r="A1361" s="121">
        <v>22205</v>
      </c>
      <c r="B1361" s="123" t="s">
        <v>1130</v>
      </c>
      <c r="C1361" s="122">
        <v>525</v>
      </c>
    </row>
    <row r="1362" s="27" customFormat="1" spans="1:3">
      <c r="A1362" s="121">
        <v>2220501</v>
      </c>
      <c r="B1362" s="123" t="s">
        <v>1131</v>
      </c>
      <c r="C1362" s="122">
        <v>0</v>
      </c>
    </row>
    <row r="1363" s="27" customFormat="1" spans="1:3">
      <c r="A1363" s="121">
        <v>2220502</v>
      </c>
      <c r="B1363" s="123" t="s">
        <v>1132</v>
      </c>
      <c r="C1363" s="122">
        <v>0</v>
      </c>
    </row>
    <row r="1364" s="27" customFormat="1" spans="1:3">
      <c r="A1364" s="121">
        <v>2220503</v>
      </c>
      <c r="B1364" s="123" t="s">
        <v>1133</v>
      </c>
      <c r="C1364" s="122">
        <v>0</v>
      </c>
    </row>
    <row r="1365" s="27" customFormat="1" spans="1:3">
      <c r="A1365" s="121">
        <v>2220504</v>
      </c>
      <c r="B1365" s="123" t="s">
        <v>1134</v>
      </c>
      <c r="C1365" s="122">
        <v>0</v>
      </c>
    </row>
    <row r="1366" s="27" customFormat="1" spans="1:3">
      <c r="A1366" s="121">
        <v>2220505</v>
      </c>
      <c r="B1366" s="123" t="s">
        <v>1135</v>
      </c>
      <c r="C1366" s="122">
        <v>0</v>
      </c>
    </row>
    <row r="1367" s="27" customFormat="1" spans="1:3">
      <c r="A1367" s="121">
        <v>2220506</v>
      </c>
      <c r="B1367" s="123" t="s">
        <v>1136</v>
      </c>
      <c r="C1367" s="122">
        <v>0</v>
      </c>
    </row>
    <row r="1368" s="27" customFormat="1" spans="1:3">
      <c r="A1368" s="121">
        <v>2220507</v>
      </c>
      <c r="B1368" s="123" t="s">
        <v>1137</v>
      </c>
      <c r="C1368" s="122">
        <v>0</v>
      </c>
    </row>
    <row r="1369" s="27" customFormat="1" spans="1:3">
      <c r="A1369" s="121">
        <v>2220508</v>
      </c>
      <c r="B1369" s="123" t="s">
        <v>1138</v>
      </c>
      <c r="C1369" s="122">
        <v>0</v>
      </c>
    </row>
    <row r="1370" s="27" customFormat="1" spans="1:3">
      <c r="A1370" s="121">
        <v>2220509</v>
      </c>
      <c r="B1370" s="123" t="s">
        <v>1139</v>
      </c>
      <c r="C1370" s="122">
        <v>5</v>
      </c>
    </row>
    <row r="1371" s="27" customFormat="1" spans="1:3">
      <c r="A1371" s="121">
        <v>2220510</v>
      </c>
      <c r="B1371" s="123" t="s">
        <v>1140</v>
      </c>
      <c r="C1371" s="122">
        <v>0</v>
      </c>
    </row>
    <row r="1372" s="27" customFormat="1" spans="1:3">
      <c r="A1372" s="121">
        <v>2220599</v>
      </c>
      <c r="B1372" s="123" t="s">
        <v>1141</v>
      </c>
      <c r="C1372" s="122">
        <v>520</v>
      </c>
    </row>
    <row r="1373" s="27" customFormat="1" spans="1:3">
      <c r="A1373" s="121">
        <v>229</v>
      </c>
      <c r="B1373" s="123" t="s">
        <v>1142</v>
      </c>
      <c r="C1373" s="122">
        <v>235</v>
      </c>
    </row>
    <row r="1374" s="27" customFormat="1" spans="1:3">
      <c r="A1374" s="121">
        <v>22999</v>
      </c>
      <c r="B1374" s="123" t="s">
        <v>1143</v>
      </c>
      <c r="C1374" s="122">
        <v>235</v>
      </c>
    </row>
    <row r="1375" s="27" customFormat="1" spans="1:3">
      <c r="A1375" s="121">
        <v>2299901</v>
      </c>
      <c r="B1375" s="123" t="s">
        <v>1144</v>
      </c>
      <c r="C1375" s="122">
        <v>235</v>
      </c>
    </row>
    <row r="1376" s="27" customFormat="1" spans="1:3">
      <c r="A1376" s="121">
        <v>232</v>
      </c>
      <c r="B1376" s="123" t="s">
        <v>1145</v>
      </c>
      <c r="C1376" s="122">
        <v>2499</v>
      </c>
    </row>
    <row r="1377" s="27" customFormat="1" spans="1:3">
      <c r="A1377" s="121">
        <v>23201</v>
      </c>
      <c r="B1377" s="123" t="s">
        <v>1146</v>
      </c>
      <c r="C1377" s="122">
        <v>0</v>
      </c>
    </row>
    <row r="1378" s="27" customFormat="1" spans="1:3">
      <c r="A1378" s="121">
        <v>23202</v>
      </c>
      <c r="B1378" s="123" t="s">
        <v>1147</v>
      </c>
      <c r="C1378" s="122">
        <v>0</v>
      </c>
    </row>
    <row r="1379" s="27" customFormat="1" spans="1:3">
      <c r="A1379" s="121">
        <v>2320201</v>
      </c>
      <c r="B1379" s="123" t="s">
        <v>1148</v>
      </c>
      <c r="C1379" s="122">
        <v>0</v>
      </c>
    </row>
    <row r="1380" s="27" customFormat="1" spans="1:3">
      <c r="A1380" s="121">
        <v>2320202</v>
      </c>
      <c r="B1380" s="123" t="s">
        <v>1149</v>
      </c>
      <c r="C1380" s="122">
        <v>0</v>
      </c>
    </row>
    <row r="1381" s="27" customFormat="1" spans="1:3">
      <c r="A1381" s="121">
        <v>2320203</v>
      </c>
      <c r="B1381" s="123" t="s">
        <v>1150</v>
      </c>
      <c r="C1381" s="122">
        <v>0</v>
      </c>
    </row>
    <row r="1382" s="27" customFormat="1" spans="1:3">
      <c r="A1382" s="121">
        <v>2320299</v>
      </c>
      <c r="B1382" s="123" t="s">
        <v>1151</v>
      </c>
      <c r="C1382" s="122">
        <v>0</v>
      </c>
    </row>
    <row r="1383" s="27" customFormat="1" spans="1:3">
      <c r="A1383" s="121">
        <v>23203</v>
      </c>
      <c r="B1383" s="123" t="s">
        <v>1152</v>
      </c>
      <c r="C1383" s="122">
        <v>2499</v>
      </c>
    </row>
    <row r="1384" s="27" customFormat="1" spans="1:3">
      <c r="A1384" s="121">
        <v>2320301</v>
      </c>
      <c r="B1384" s="123" t="s">
        <v>1153</v>
      </c>
      <c r="C1384" s="122">
        <v>2499</v>
      </c>
    </row>
    <row r="1385" s="27" customFormat="1" spans="1:3">
      <c r="A1385" s="121">
        <v>2320302</v>
      </c>
      <c r="B1385" s="123" t="s">
        <v>1154</v>
      </c>
      <c r="C1385" s="122">
        <v>0</v>
      </c>
    </row>
    <row r="1386" s="27" customFormat="1" spans="1:3">
      <c r="A1386" s="121">
        <v>2320303</v>
      </c>
      <c r="B1386" s="123" t="s">
        <v>1155</v>
      </c>
      <c r="C1386" s="122">
        <v>0</v>
      </c>
    </row>
    <row r="1387" s="27" customFormat="1" spans="1:3">
      <c r="A1387" s="121">
        <v>2320304</v>
      </c>
      <c r="B1387" s="123" t="s">
        <v>1156</v>
      </c>
      <c r="C1387" s="122">
        <v>0</v>
      </c>
    </row>
    <row r="1388" s="27" customFormat="1" spans="1:3">
      <c r="A1388" s="121">
        <v>233</v>
      </c>
      <c r="B1388" s="123" t="s">
        <v>1157</v>
      </c>
      <c r="C1388" s="122">
        <v>0</v>
      </c>
    </row>
    <row r="1389" s="27" customFormat="1" spans="1:3">
      <c r="A1389" s="121">
        <v>23301</v>
      </c>
      <c r="B1389" s="123" t="s">
        <v>1158</v>
      </c>
      <c r="C1389" s="122">
        <v>0</v>
      </c>
    </row>
    <row r="1390" s="27" customFormat="1" spans="1:3">
      <c r="A1390" s="121">
        <v>23302</v>
      </c>
      <c r="B1390" s="123" t="s">
        <v>1159</v>
      </c>
      <c r="C1390" s="122">
        <v>0</v>
      </c>
    </row>
    <row r="1391" s="27" customFormat="1" spans="1:3">
      <c r="A1391" s="121">
        <v>23303</v>
      </c>
      <c r="B1391" s="123" t="s">
        <v>1160</v>
      </c>
      <c r="C1391" s="122">
        <v>0</v>
      </c>
    </row>
  </sheetData>
  <mergeCells count="2">
    <mergeCell ref="A1:C1"/>
    <mergeCell ref="A2:C2"/>
  </mergeCells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U178"/>
  <sheetViews>
    <sheetView workbookViewId="0">
      <selection activeCell="I17" sqref="I17"/>
    </sheetView>
  </sheetViews>
  <sheetFormatPr defaultColWidth="8" defaultRowHeight="12.75"/>
  <cols>
    <col min="1" max="3" width="2.75" style="83" customWidth="1"/>
    <col min="4" max="4" width="32.75" style="83" customWidth="1"/>
    <col min="5" max="99" width="12.25" style="83" customWidth="1"/>
    <col min="100" max="100" width="8.54166666666667" style="83"/>
    <col min="101" max="16384" width="8" style="83"/>
  </cols>
  <sheetData>
    <row r="1" s="83" customFormat="1" ht="27" spans="50:50">
      <c r="AX1" s="100" t="s">
        <v>1161</v>
      </c>
    </row>
    <row r="2" s="83" customFormat="1" ht="15" spans="1:99">
      <c r="A2" s="85" t="s">
        <v>1162</v>
      </c>
      <c r="AX2" s="101" t="s">
        <v>1163</v>
      </c>
      <c r="CU2" s="102" t="s">
        <v>1164</v>
      </c>
    </row>
    <row r="3" s="83" customFormat="1" ht="15.4" customHeight="1" spans="1:99">
      <c r="A3" s="86" t="s">
        <v>1165</v>
      </c>
      <c r="B3" s="87"/>
      <c r="C3" s="87"/>
      <c r="D3" s="87"/>
      <c r="E3" s="87" t="s">
        <v>1166</v>
      </c>
      <c r="F3" s="88" t="s">
        <v>1167</v>
      </c>
      <c r="G3" s="88"/>
      <c r="H3" s="88"/>
      <c r="I3" s="88"/>
      <c r="J3" s="88"/>
      <c r="K3" s="88"/>
      <c r="L3" s="88"/>
      <c r="M3" s="88"/>
      <c r="N3" s="88"/>
      <c r="O3" s="88"/>
      <c r="P3" s="88" t="s">
        <v>1168</v>
      </c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 t="s">
        <v>1169</v>
      </c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 t="s">
        <v>1170</v>
      </c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 t="s">
        <v>1171</v>
      </c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 t="s">
        <v>1172</v>
      </c>
      <c r="CK3" s="88"/>
      <c r="CL3" s="88"/>
      <c r="CM3" s="88"/>
      <c r="CN3" s="88"/>
      <c r="CO3" s="88" t="s">
        <v>1173</v>
      </c>
      <c r="CP3" s="88"/>
      <c r="CQ3" s="88"/>
      <c r="CR3" s="87" t="s">
        <v>1174</v>
      </c>
      <c r="CS3" s="87"/>
      <c r="CT3" s="87"/>
      <c r="CU3" s="103"/>
    </row>
    <row r="4" s="83" customFormat="1" ht="15.4" customHeight="1" spans="1:99">
      <c r="A4" s="89" t="s">
        <v>1175</v>
      </c>
      <c r="B4" s="90"/>
      <c r="C4" s="90"/>
      <c r="D4" s="90" t="s">
        <v>68</v>
      </c>
      <c r="E4" s="90"/>
      <c r="F4" s="90" t="s">
        <v>1176</v>
      </c>
      <c r="G4" s="90" t="s">
        <v>1177</v>
      </c>
      <c r="H4" s="90" t="s">
        <v>1178</v>
      </c>
      <c r="I4" s="90" t="s">
        <v>1179</v>
      </c>
      <c r="J4" s="90" t="s">
        <v>1180</v>
      </c>
      <c r="K4" s="90" t="s">
        <v>1181</v>
      </c>
      <c r="L4" s="90" t="s">
        <v>1182</v>
      </c>
      <c r="M4" s="90" t="s">
        <v>1183</v>
      </c>
      <c r="N4" s="90" t="s">
        <v>1184</v>
      </c>
      <c r="O4" s="90" t="s">
        <v>1185</v>
      </c>
      <c r="P4" s="90" t="s">
        <v>1176</v>
      </c>
      <c r="Q4" s="90" t="s">
        <v>1186</v>
      </c>
      <c r="R4" s="90" t="s">
        <v>1187</v>
      </c>
      <c r="S4" s="90" t="s">
        <v>1188</v>
      </c>
      <c r="T4" s="90" t="s">
        <v>1189</v>
      </c>
      <c r="U4" s="90" t="s">
        <v>1190</v>
      </c>
      <c r="V4" s="90" t="s">
        <v>1191</v>
      </c>
      <c r="W4" s="90" t="s">
        <v>1192</v>
      </c>
      <c r="X4" s="90" t="s">
        <v>1193</v>
      </c>
      <c r="Y4" s="90" t="s">
        <v>1194</v>
      </c>
      <c r="Z4" s="90" t="s">
        <v>1195</v>
      </c>
      <c r="AA4" s="90" t="s">
        <v>1196</v>
      </c>
      <c r="AB4" s="90" t="s">
        <v>1197</v>
      </c>
      <c r="AC4" s="90" t="s">
        <v>1198</v>
      </c>
      <c r="AD4" s="90" t="s">
        <v>1199</v>
      </c>
      <c r="AE4" s="90" t="s">
        <v>1200</v>
      </c>
      <c r="AF4" s="90" t="s">
        <v>1201</v>
      </c>
      <c r="AG4" s="90" t="s">
        <v>1202</v>
      </c>
      <c r="AH4" s="90" t="s">
        <v>1203</v>
      </c>
      <c r="AI4" s="90" t="s">
        <v>1204</v>
      </c>
      <c r="AJ4" s="90" t="s">
        <v>1205</v>
      </c>
      <c r="AK4" s="90" t="s">
        <v>1206</v>
      </c>
      <c r="AL4" s="90" t="s">
        <v>1207</v>
      </c>
      <c r="AM4" s="90" t="s">
        <v>1208</v>
      </c>
      <c r="AN4" s="90" t="s">
        <v>1209</v>
      </c>
      <c r="AO4" s="90" t="s">
        <v>1210</v>
      </c>
      <c r="AP4" s="90" t="s">
        <v>1211</v>
      </c>
      <c r="AQ4" s="90" t="s">
        <v>1212</v>
      </c>
      <c r="AR4" s="90" t="s">
        <v>1176</v>
      </c>
      <c r="AS4" s="90" t="s">
        <v>1213</v>
      </c>
      <c r="AT4" s="90" t="s">
        <v>1214</v>
      </c>
      <c r="AU4" s="90" t="s">
        <v>1215</v>
      </c>
      <c r="AV4" s="90" t="s">
        <v>1216</v>
      </c>
      <c r="AW4" s="90" t="s">
        <v>1217</v>
      </c>
      <c r="AX4" s="90" t="s">
        <v>1218</v>
      </c>
      <c r="AY4" s="90" t="s">
        <v>1219</v>
      </c>
      <c r="AZ4" s="90" t="s">
        <v>1220</v>
      </c>
      <c r="BA4" s="90" t="s">
        <v>1221</v>
      </c>
      <c r="BB4" s="90" t="s">
        <v>1222</v>
      </c>
      <c r="BC4" s="90" t="s">
        <v>1223</v>
      </c>
      <c r="BD4" s="90" t="s">
        <v>1224</v>
      </c>
      <c r="BE4" s="90" t="s">
        <v>1225</v>
      </c>
      <c r="BF4" s="90" t="s">
        <v>1226</v>
      </c>
      <c r="BG4" s="90" t="s">
        <v>1227</v>
      </c>
      <c r="BH4" s="90" t="s">
        <v>1228</v>
      </c>
      <c r="BI4" s="90" t="s">
        <v>1176</v>
      </c>
      <c r="BJ4" s="90" t="s">
        <v>1229</v>
      </c>
      <c r="BK4" s="90" t="s">
        <v>1230</v>
      </c>
      <c r="BL4" s="90" t="s">
        <v>1231</v>
      </c>
      <c r="BM4" s="90" t="s">
        <v>1232</v>
      </c>
      <c r="BN4" s="90" t="s">
        <v>1233</v>
      </c>
      <c r="BO4" s="90" t="s">
        <v>1234</v>
      </c>
      <c r="BP4" s="90" t="s">
        <v>1235</v>
      </c>
      <c r="BQ4" s="90" t="s">
        <v>1236</v>
      </c>
      <c r="BR4" s="90" t="s">
        <v>1237</v>
      </c>
      <c r="BS4" s="90" t="s">
        <v>1238</v>
      </c>
      <c r="BT4" s="90" t="s">
        <v>1176</v>
      </c>
      <c r="BU4" s="90" t="s">
        <v>1229</v>
      </c>
      <c r="BV4" s="90" t="s">
        <v>1230</v>
      </c>
      <c r="BW4" s="90" t="s">
        <v>1231</v>
      </c>
      <c r="BX4" s="90" t="s">
        <v>1232</v>
      </c>
      <c r="BY4" s="90" t="s">
        <v>1233</v>
      </c>
      <c r="BZ4" s="90" t="s">
        <v>1234</v>
      </c>
      <c r="CA4" s="90" t="s">
        <v>1235</v>
      </c>
      <c r="CB4" s="90" t="s">
        <v>1239</v>
      </c>
      <c r="CC4" s="90" t="s">
        <v>1240</v>
      </c>
      <c r="CD4" s="90" t="s">
        <v>1241</v>
      </c>
      <c r="CE4" s="90" t="s">
        <v>1242</v>
      </c>
      <c r="CF4" s="90" t="s">
        <v>1236</v>
      </c>
      <c r="CG4" s="90" t="s">
        <v>1237</v>
      </c>
      <c r="CH4" s="90" t="s">
        <v>1243</v>
      </c>
      <c r="CI4" s="90" t="s">
        <v>1171</v>
      </c>
      <c r="CJ4" s="90" t="s">
        <v>1176</v>
      </c>
      <c r="CK4" s="90" t="s">
        <v>1244</v>
      </c>
      <c r="CL4" s="90" t="s">
        <v>1245</v>
      </c>
      <c r="CM4" s="90" t="s">
        <v>1246</v>
      </c>
      <c r="CN4" s="90" t="s">
        <v>1247</v>
      </c>
      <c r="CO4" s="90" t="s">
        <v>1176</v>
      </c>
      <c r="CP4" s="90" t="s">
        <v>1248</v>
      </c>
      <c r="CQ4" s="90" t="s">
        <v>1249</v>
      </c>
      <c r="CR4" s="90" t="s">
        <v>1176</v>
      </c>
      <c r="CS4" s="90" t="s">
        <v>1250</v>
      </c>
      <c r="CT4" s="90" t="s">
        <v>1251</v>
      </c>
      <c r="CU4" s="104" t="s">
        <v>1174</v>
      </c>
    </row>
    <row r="5" s="83" customFormat="1" ht="15.4" customHeight="1" spans="1:99">
      <c r="A5" s="89"/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104"/>
    </row>
    <row r="6" s="83" customFormat="1" ht="15.4" customHeight="1" spans="1:99">
      <c r="A6" s="89"/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  <c r="BG6" s="90"/>
      <c r="BH6" s="90"/>
      <c r="BI6" s="90"/>
      <c r="BJ6" s="90"/>
      <c r="BK6" s="90"/>
      <c r="BL6" s="90"/>
      <c r="BM6" s="90"/>
      <c r="BN6" s="90"/>
      <c r="BO6" s="90"/>
      <c r="BP6" s="90"/>
      <c r="BQ6" s="90"/>
      <c r="BR6" s="90"/>
      <c r="BS6" s="90"/>
      <c r="BT6" s="90"/>
      <c r="BU6" s="90"/>
      <c r="BV6" s="90"/>
      <c r="BW6" s="90"/>
      <c r="BX6" s="90"/>
      <c r="BY6" s="90"/>
      <c r="BZ6" s="90"/>
      <c r="CA6" s="90"/>
      <c r="CB6" s="90"/>
      <c r="CC6" s="90"/>
      <c r="CD6" s="90"/>
      <c r="CE6" s="90"/>
      <c r="CF6" s="90"/>
      <c r="CG6" s="90"/>
      <c r="CH6" s="90"/>
      <c r="CI6" s="90"/>
      <c r="CJ6" s="90"/>
      <c r="CK6" s="90"/>
      <c r="CL6" s="90"/>
      <c r="CM6" s="90"/>
      <c r="CN6" s="90"/>
      <c r="CO6" s="90"/>
      <c r="CP6" s="90"/>
      <c r="CQ6" s="90"/>
      <c r="CR6" s="90"/>
      <c r="CS6" s="90"/>
      <c r="CT6" s="90"/>
      <c r="CU6" s="104"/>
    </row>
    <row r="7" s="83" customFormat="1" ht="15.4" customHeight="1" spans="1:99">
      <c r="A7" s="89" t="s">
        <v>1252</v>
      </c>
      <c r="B7" s="90" t="s">
        <v>1253</v>
      </c>
      <c r="C7" s="90" t="s">
        <v>1254</v>
      </c>
      <c r="D7" s="90" t="s">
        <v>1255</v>
      </c>
      <c r="E7" s="91" t="s">
        <v>1256</v>
      </c>
      <c r="F7" s="91" t="s">
        <v>1257</v>
      </c>
      <c r="G7" s="91" t="s">
        <v>1258</v>
      </c>
      <c r="H7" s="91" t="s">
        <v>1259</v>
      </c>
      <c r="I7" s="91" t="s">
        <v>1260</v>
      </c>
      <c r="J7" s="91" t="s">
        <v>1261</v>
      </c>
      <c r="K7" s="91" t="s">
        <v>1262</v>
      </c>
      <c r="L7" s="91" t="s">
        <v>1263</v>
      </c>
      <c r="M7" s="91" t="s">
        <v>1264</v>
      </c>
      <c r="N7" s="91" t="s">
        <v>1265</v>
      </c>
      <c r="O7" s="91" t="s">
        <v>1266</v>
      </c>
      <c r="P7" s="91" t="s">
        <v>1267</v>
      </c>
      <c r="Q7" s="91" t="s">
        <v>1268</v>
      </c>
      <c r="R7" s="91" t="s">
        <v>1269</v>
      </c>
      <c r="S7" s="91" t="s">
        <v>1270</v>
      </c>
      <c r="T7" s="91" t="s">
        <v>1271</v>
      </c>
      <c r="U7" s="91" t="s">
        <v>1272</v>
      </c>
      <c r="V7" s="91" t="s">
        <v>1273</v>
      </c>
      <c r="W7" s="91" t="s">
        <v>1274</v>
      </c>
      <c r="X7" s="91" t="s">
        <v>1275</v>
      </c>
      <c r="Y7" s="91" t="s">
        <v>1276</v>
      </c>
      <c r="Z7" s="91" t="s">
        <v>1277</v>
      </c>
      <c r="AA7" s="91" t="s">
        <v>1278</v>
      </c>
      <c r="AB7" s="91" t="s">
        <v>1279</v>
      </c>
      <c r="AC7" s="91" t="s">
        <v>1280</v>
      </c>
      <c r="AD7" s="91" t="s">
        <v>1281</v>
      </c>
      <c r="AE7" s="91" t="s">
        <v>1282</v>
      </c>
      <c r="AF7" s="91" t="s">
        <v>1283</v>
      </c>
      <c r="AG7" s="91" t="s">
        <v>1284</v>
      </c>
      <c r="AH7" s="91" t="s">
        <v>1285</v>
      </c>
      <c r="AI7" s="91" t="s">
        <v>1286</v>
      </c>
      <c r="AJ7" s="91" t="s">
        <v>1287</v>
      </c>
      <c r="AK7" s="91" t="s">
        <v>1288</v>
      </c>
      <c r="AL7" s="91" t="s">
        <v>1289</v>
      </c>
      <c r="AM7" s="91" t="s">
        <v>1290</v>
      </c>
      <c r="AN7" s="91" t="s">
        <v>1291</v>
      </c>
      <c r="AO7" s="91" t="s">
        <v>1292</v>
      </c>
      <c r="AP7" s="91" t="s">
        <v>1293</v>
      </c>
      <c r="AQ7" s="91" t="s">
        <v>1294</v>
      </c>
      <c r="AR7" s="91" t="s">
        <v>1295</v>
      </c>
      <c r="AS7" s="91" t="s">
        <v>1296</v>
      </c>
      <c r="AT7" s="91" t="s">
        <v>1297</v>
      </c>
      <c r="AU7" s="91" t="s">
        <v>1298</v>
      </c>
      <c r="AV7" s="91" t="s">
        <v>1299</v>
      </c>
      <c r="AW7" s="91" t="s">
        <v>1300</v>
      </c>
      <c r="AX7" s="91" t="s">
        <v>1301</v>
      </c>
      <c r="AY7" s="91" t="s">
        <v>1302</v>
      </c>
      <c r="AZ7" s="91" t="s">
        <v>1303</v>
      </c>
      <c r="BA7" s="91" t="s">
        <v>1304</v>
      </c>
      <c r="BB7" s="91" t="s">
        <v>1305</v>
      </c>
      <c r="BC7" s="91" t="s">
        <v>1306</v>
      </c>
      <c r="BD7" s="91" t="s">
        <v>1307</v>
      </c>
      <c r="BE7" s="91" t="s">
        <v>1308</v>
      </c>
      <c r="BF7" s="91" t="s">
        <v>1309</v>
      </c>
      <c r="BG7" s="91" t="s">
        <v>1310</v>
      </c>
      <c r="BH7" s="91" t="s">
        <v>1311</v>
      </c>
      <c r="BI7" s="91" t="s">
        <v>1312</v>
      </c>
      <c r="BJ7" s="91" t="s">
        <v>1313</v>
      </c>
      <c r="BK7" s="91" t="s">
        <v>1314</v>
      </c>
      <c r="BL7" s="91" t="s">
        <v>1315</v>
      </c>
      <c r="BM7" s="91" t="s">
        <v>1316</v>
      </c>
      <c r="BN7" s="91" t="s">
        <v>1317</v>
      </c>
      <c r="BO7" s="91" t="s">
        <v>1318</v>
      </c>
      <c r="BP7" s="91" t="s">
        <v>1319</v>
      </c>
      <c r="BQ7" s="91" t="s">
        <v>1320</v>
      </c>
      <c r="BR7" s="91" t="s">
        <v>1321</v>
      </c>
      <c r="BS7" s="91" t="s">
        <v>1322</v>
      </c>
      <c r="BT7" s="91" t="s">
        <v>1323</v>
      </c>
      <c r="BU7" s="91" t="s">
        <v>1324</v>
      </c>
      <c r="BV7" s="91" t="s">
        <v>1325</v>
      </c>
      <c r="BW7" s="91" t="s">
        <v>1326</v>
      </c>
      <c r="BX7" s="91" t="s">
        <v>1327</v>
      </c>
      <c r="BY7" s="91" t="s">
        <v>1328</v>
      </c>
      <c r="BZ7" s="91" t="s">
        <v>1329</v>
      </c>
      <c r="CA7" s="91" t="s">
        <v>1330</v>
      </c>
      <c r="CB7" s="91" t="s">
        <v>1331</v>
      </c>
      <c r="CC7" s="91" t="s">
        <v>1332</v>
      </c>
      <c r="CD7" s="91" t="s">
        <v>1333</v>
      </c>
      <c r="CE7" s="91" t="s">
        <v>1334</v>
      </c>
      <c r="CF7" s="91" t="s">
        <v>1335</v>
      </c>
      <c r="CG7" s="91" t="s">
        <v>1336</v>
      </c>
      <c r="CH7" s="91" t="s">
        <v>1337</v>
      </c>
      <c r="CI7" s="91" t="s">
        <v>1338</v>
      </c>
      <c r="CJ7" s="91" t="s">
        <v>1339</v>
      </c>
      <c r="CK7" s="91" t="s">
        <v>1340</v>
      </c>
      <c r="CL7" s="91" t="s">
        <v>1341</v>
      </c>
      <c r="CM7" s="91" t="s">
        <v>1342</v>
      </c>
      <c r="CN7" s="91" t="s">
        <v>1343</v>
      </c>
      <c r="CO7" s="91" t="s">
        <v>1344</v>
      </c>
      <c r="CP7" s="91" t="s">
        <v>1345</v>
      </c>
      <c r="CQ7" s="91" t="s">
        <v>1346</v>
      </c>
      <c r="CR7" s="91" t="s">
        <v>1347</v>
      </c>
      <c r="CS7" s="91" t="s">
        <v>1348</v>
      </c>
      <c r="CT7" s="91" t="s">
        <v>1349</v>
      </c>
      <c r="CU7" s="105" t="s">
        <v>1350</v>
      </c>
    </row>
    <row r="8" s="84" customFormat="1" ht="15.4" customHeight="1" spans="1:99">
      <c r="A8" s="92"/>
      <c r="B8" s="93"/>
      <c r="C8" s="93"/>
      <c r="D8" s="94" t="s">
        <v>1166</v>
      </c>
      <c r="E8" s="95">
        <v>21611.782812</v>
      </c>
      <c r="F8" s="95">
        <v>12906.090282</v>
      </c>
      <c r="G8" s="95">
        <v>3087.005475</v>
      </c>
      <c r="H8" s="95">
        <v>3092.362777</v>
      </c>
      <c r="I8" s="95">
        <v>1703.417083</v>
      </c>
      <c r="J8" s="95">
        <v>1898.427025</v>
      </c>
      <c r="K8" s="95">
        <v>122.144965</v>
      </c>
      <c r="L8" s="95">
        <v>758.947001</v>
      </c>
      <c r="M8" s="95">
        <v>994.54411</v>
      </c>
      <c r="N8" s="95">
        <v>411.735117</v>
      </c>
      <c r="O8" s="95">
        <v>837.506729</v>
      </c>
      <c r="P8" s="95">
        <v>6550.673295</v>
      </c>
      <c r="Q8" s="95">
        <v>285.346852</v>
      </c>
      <c r="R8" s="95">
        <v>296.872603</v>
      </c>
      <c r="S8" s="95">
        <v>2.22303</v>
      </c>
      <c r="T8" s="95">
        <v>2.02626</v>
      </c>
      <c r="U8" s="95">
        <v>39.195728</v>
      </c>
      <c r="V8" s="95">
        <v>149.777779</v>
      </c>
      <c r="W8" s="95">
        <v>207.591199</v>
      </c>
      <c r="X8" s="95">
        <v>29.885592</v>
      </c>
      <c r="Y8" s="95">
        <v>94.658147</v>
      </c>
      <c r="Z8" s="95">
        <v>305.060098</v>
      </c>
      <c r="AA8" s="95">
        <v>39.320979</v>
      </c>
      <c r="AB8" s="95">
        <v>470.854709</v>
      </c>
      <c r="AC8" s="95">
        <v>703.519304</v>
      </c>
      <c r="AD8" s="95">
        <v>38.5511</v>
      </c>
      <c r="AE8" s="95">
        <v>211.167091</v>
      </c>
      <c r="AF8" s="95">
        <v>86.826736</v>
      </c>
      <c r="AG8" s="95">
        <v>240.189879</v>
      </c>
      <c r="AH8" s="95">
        <v>106.56128</v>
      </c>
      <c r="AI8" s="95">
        <v>0</v>
      </c>
      <c r="AJ8" s="95">
        <v>509.304164</v>
      </c>
      <c r="AK8" s="95">
        <v>1962.921441</v>
      </c>
      <c r="AL8" s="95">
        <v>128.266414</v>
      </c>
      <c r="AM8" s="95">
        <v>20.989114</v>
      </c>
      <c r="AN8" s="95">
        <v>279.824301</v>
      </c>
      <c r="AO8" s="95">
        <v>187.9582</v>
      </c>
      <c r="AP8" s="95">
        <v>0</v>
      </c>
      <c r="AQ8" s="95">
        <v>151.781295</v>
      </c>
      <c r="AR8" s="95">
        <v>2152.011435</v>
      </c>
      <c r="AS8" s="95">
        <v>17.2518</v>
      </c>
      <c r="AT8" s="95">
        <v>576.63573</v>
      </c>
      <c r="AU8" s="95">
        <v>0</v>
      </c>
      <c r="AV8" s="95">
        <v>0</v>
      </c>
      <c r="AW8" s="95">
        <v>11.950688</v>
      </c>
      <c r="AX8" s="95">
        <v>22.62432</v>
      </c>
      <c r="AY8" s="95">
        <v>132.875488</v>
      </c>
      <c r="AZ8" s="95">
        <v>0</v>
      </c>
      <c r="BA8" s="95">
        <v>0.2274</v>
      </c>
      <c r="BB8" s="95">
        <v>0</v>
      </c>
      <c r="BC8" s="95">
        <v>1390.086109</v>
      </c>
      <c r="BD8" s="95">
        <v>0</v>
      </c>
      <c r="BE8" s="95">
        <v>0</v>
      </c>
      <c r="BF8" s="95">
        <v>0</v>
      </c>
      <c r="BG8" s="95">
        <v>0</v>
      </c>
      <c r="BH8" s="95">
        <v>0.3599</v>
      </c>
      <c r="BI8" s="95" t="s">
        <v>1351</v>
      </c>
      <c r="BJ8" s="95" t="s">
        <v>1351</v>
      </c>
      <c r="BK8" s="95" t="s">
        <v>1351</v>
      </c>
      <c r="BL8" s="95" t="s">
        <v>1351</v>
      </c>
      <c r="BM8" s="95" t="s">
        <v>1351</v>
      </c>
      <c r="BN8" s="95" t="s">
        <v>1351</v>
      </c>
      <c r="BO8" s="95" t="s">
        <v>1351</v>
      </c>
      <c r="BP8" s="95" t="s">
        <v>1351</v>
      </c>
      <c r="BQ8" s="95" t="s">
        <v>1351</v>
      </c>
      <c r="BR8" s="95" t="s">
        <v>1351</v>
      </c>
      <c r="BS8" s="95" t="s">
        <v>1351</v>
      </c>
      <c r="BT8" s="95">
        <v>3.0078</v>
      </c>
      <c r="BU8" s="95">
        <v>0</v>
      </c>
      <c r="BV8" s="95">
        <v>3.0078</v>
      </c>
      <c r="BW8" s="95">
        <v>0</v>
      </c>
      <c r="BX8" s="95">
        <v>0</v>
      </c>
      <c r="BY8" s="95">
        <v>0</v>
      </c>
      <c r="BZ8" s="95">
        <v>0</v>
      </c>
      <c r="CA8" s="95">
        <v>0</v>
      </c>
      <c r="CB8" s="95">
        <v>0</v>
      </c>
      <c r="CC8" s="95">
        <v>0</v>
      </c>
      <c r="CD8" s="95">
        <v>0</v>
      </c>
      <c r="CE8" s="95">
        <v>0</v>
      </c>
      <c r="CF8" s="95">
        <v>0</v>
      </c>
      <c r="CG8" s="95">
        <v>0</v>
      </c>
      <c r="CH8" s="95" t="s">
        <v>1351</v>
      </c>
      <c r="CI8" s="95">
        <v>0</v>
      </c>
      <c r="CJ8" s="95">
        <v>0</v>
      </c>
      <c r="CK8" s="95">
        <v>0</v>
      </c>
      <c r="CL8" s="95">
        <v>0</v>
      </c>
      <c r="CM8" s="95">
        <v>0</v>
      </c>
      <c r="CN8" s="95">
        <v>0</v>
      </c>
      <c r="CO8" s="95">
        <v>0</v>
      </c>
      <c r="CP8" s="95">
        <v>0</v>
      </c>
      <c r="CQ8" s="95">
        <v>0</v>
      </c>
      <c r="CR8" s="95">
        <v>0</v>
      </c>
      <c r="CS8" s="95">
        <v>0</v>
      </c>
      <c r="CT8" s="95" t="s">
        <v>1351</v>
      </c>
      <c r="CU8" s="106" t="s">
        <v>1351</v>
      </c>
    </row>
    <row r="9" s="83" customFormat="1" ht="15.4" customHeight="1" spans="1:99">
      <c r="A9" s="96" t="s">
        <v>1352</v>
      </c>
      <c r="B9" s="97"/>
      <c r="C9" s="97"/>
      <c r="D9" s="98" t="s">
        <v>71</v>
      </c>
      <c r="E9" s="99">
        <v>4706.196101</v>
      </c>
      <c r="F9" s="99">
        <v>3259.491176</v>
      </c>
      <c r="G9" s="99">
        <v>652.722676</v>
      </c>
      <c r="H9" s="99">
        <v>1145.4905</v>
      </c>
      <c r="I9" s="99">
        <v>469.248778</v>
      </c>
      <c r="J9" s="99">
        <v>367.446831</v>
      </c>
      <c r="K9" s="99">
        <v>4.342</v>
      </c>
      <c r="L9" s="99">
        <v>79.404395</v>
      </c>
      <c r="M9" s="99">
        <v>259.323573</v>
      </c>
      <c r="N9" s="99">
        <v>121.876688</v>
      </c>
      <c r="O9" s="99">
        <v>159.635735</v>
      </c>
      <c r="P9" s="99">
        <v>1027.538672</v>
      </c>
      <c r="Q9" s="99">
        <v>43.686587</v>
      </c>
      <c r="R9" s="99">
        <v>39.552755</v>
      </c>
      <c r="S9" s="99">
        <v>0</v>
      </c>
      <c r="T9" s="99">
        <v>1.600451</v>
      </c>
      <c r="U9" s="99">
        <v>2.1991</v>
      </c>
      <c r="V9" s="99">
        <v>1.974333</v>
      </c>
      <c r="W9" s="99">
        <v>24.568587</v>
      </c>
      <c r="X9" s="99">
        <v>0</v>
      </c>
      <c r="Y9" s="99">
        <v>0.84</v>
      </c>
      <c r="Z9" s="99">
        <v>56.016743</v>
      </c>
      <c r="AA9" s="99">
        <v>20.365279</v>
      </c>
      <c r="AB9" s="99">
        <v>17.075777</v>
      </c>
      <c r="AC9" s="99">
        <v>3.5157</v>
      </c>
      <c r="AD9" s="99">
        <v>22.4021</v>
      </c>
      <c r="AE9" s="99">
        <v>10.01855</v>
      </c>
      <c r="AF9" s="99">
        <v>46.9017</v>
      </c>
      <c r="AG9" s="99">
        <v>12.59195</v>
      </c>
      <c r="AH9" s="99">
        <v>0</v>
      </c>
      <c r="AI9" s="99">
        <v>0</v>
      </c>
      <c r="AJ9" s="99">
        <v>18.95455</v>
      </c>
      <c r="AK9" s="99">
        <v>515.715032</v>
      </c>
      <c r="AL9" s="99">
        <v>25.957875</v>
      </c>
      <c r="AM9" s="99">
        <v>1.374</v>
      </c>
      <c r="AN9" s="99">
        <v>83.079848</v>
      </c>
      <c r="AO9" s="99">
        <v>61.4312</v>
      </c>
      <c r="AP9" s="99">
        <v>0</v>
      </c>
      <c r="AQ9" s="99">
        <v>17.716555</v>
      </c>
      <c r="AR9" s="99">
        <v>419.166253</v>
      </c>
      <c r="AS9" s="99">
        <v>0</v>
      </c>
      <c r="AT9" s="99">
        <v>0</v>
      </c>
      <c r="AU9" s="99">
        <v>0</v>
      </c>
      <c r="AV9" s="99">
        <v>0</v>
      </c>
      <c r="AW9" s="99">
        <v>0.2551</v>
      </c>
      <c r="AX9" s="99">
        <v>9.53815</v>
      </c>
      <c r="AY9" s="99">
        <v>17.246409</v>
      </c>
      <c r="AZ9" s="99">
        <v>0</v>
      </c>
      <c r="BA9" s="99">
        <v>0.104</v>
      </c>
      <c r="BB9" s="99">
        <v>0</v>
      </c>
      <c r="BC9" s="99">
        <v>392.022594</v>
      </c>
      <c r="BD9" s="99">
        <v>0</v>
      </c>
      <c r="BE9" s="99">
        <v>0</v>
      </c>
      <c r="BF9" s="99">
        <v>0</v>
      </c>
      <c r="BG9" s="99">
        <v>0</v>
      </c>
      <c r="BH9" s="99">
        <v>0</v>
      </c>
      <c r="BI9" s="99" t="s">
        <v>1351</v>
      </c>
      <c r="BJ9" s="99" t="s">
        <v>1351</v>
      </c>
      <c r="BK9" s="99" t="s">
        <v>1351</v>
      </c>
      <c r="BL9" s="99" t="s">
        <v>1351</v>
      </c>
      <c r="BM9" s="99" t="s">
        <v>1351</v>
      </c>
      <c r="BN9" s="99" t="s">
        <v>1351</v>
      </c>
      <c r="BO9" s="99" t="s">
        <v>1351</v>
      </c>
      <c r="BP9" s="99" t="s">
        <v>1351</v>
      </c>
      <c r="BQ9" s="99" t="s">
        <v>1351</v>
      </c>
      <c r="BR9" s="99" t="s">
        <v>1351</v>
      </c>
      <c r="BS9" s="99" t="s">
        <v>1351</v>
      </c>
      <c r="BT9" s="99">
        <v>0</v>
      </c>
      <c r="BU9" s="99">
        <v>0</v>
      </c>
      <c r="BV9" s="99">
        <v>0</v>
      </c>
      <c r="BW9" s="99">
        <v>0</v>
      </c>
      <c r="BX9" s="99">
        <v>0</v>
      </c>
      <c r="BY9" s="99">
        <v>0</v>
      </c>
      <c r="BZ9" s="99">
        <v>0</v>
      </c>
      <c r="CA9" s="99">
        <v>0</v>
      </c>
      <c r="CB9" s="99">
        <v>0</v>
      </c>
      <c r="CC9" s="99">
        <v>0</v>
      </c>
      <c r="CD9" s="99">
        <v>0</v>
      </c>
      <c r="CE9" s="99">
        <v>0</v>
      </c>
      <c r="CF9" s="99">
        <v>0</v>
      </c>
      <c r="CG9" s="99">
        <v>0</v>
      </c>
      <c r="CH9" s="99" t="s">
        <v>1351</v>
      </c>
      <c r="CI9" s="99">
        <v>0</v>
      </c>
      <c r="CJ9" s="99">
        <v>0</v>
      </c>
      <c r="CK9" s="99">
        <v>0</v>
      </c>
      <c r="CL9" s="99">
        <v>0</v>
      </c>
      <c r="CM9" s="99">
        <v>0</v>
      </c>
      <c r="CN9" s="99">
        <v>0</v>
      </c>
      <c r="CO9" s="99">
        <v>0</v>
      </c>
      <c r="CP9" s="99">
        <v>0</v>
      </c>
      <c r="CQ9" s="99">
        <v>0</v>
      </c>
      <c r="CR9" s="99">
        <v>0</v>
      </c>
      <c r="CS9" s="99">
        <v>0</v>
      </c>
      <c r="CT9" s="99" t="s">
        <v>1351</v>
      </c>
      <c r="CU9" s="107" t="s">
        <v>1351</v>
      </c>
    </row>
    <row r="10" s="83" customFormat="1" ht="15.4" customHeight="1" spans="1:99">
      <c r="A10" s="96" t="s">
        <v>1353</v>
      </c>
      <c r="B10" s="97"/>
      <c r="C10" s="97"/>
      <c r="D10" s="98" t="s">
        <v>1354</v>
      </c>
      <c r="E10" s="99">
        <v>1722.5833</v>
      </c>
      <c r="F10" s="99">
        <v>1311.980301</v>
      </c>
      <c r="G10" s="99">
        <v>247.78595</v>
      </c>
      <c r="H10" s="99">
        <v>593.85775</v>
      </c>
      <c r="I10" s="99">
        <v>52.795623</v>
      </c>
      <c r="J10" s="99">
        <v>71.498328</v>
      </c>
      <c r="K10" s="99">
        <v>0.728</v>
      </c>
      <c r="L10" s="99">
        <v>76.5625</v>
      </c>
      <c r="M10" s="99">
        <v>156.348718</v>
      </c>
      <c r="N10" s="99">
        <v>61.337972</v>
      </c>
      <c r="O10" s="99">
        <v>51.06546</v>
      </c>
      <c r="P10" s="99">
        <v>235.59473</v>
      </c>
      <c r="Q10" s="99">
        <v>4.459911</v>
      </c>
      <c r="R10" s="99">
        <v>7.551983</v>
      </c>
      <c r="S10" s="99">
        <v>0</v>
      </c>
      <c r="T10" s="99">
        <v>1.23562</v>
      </c>
      <c r="U10" s="99">
        <v>0.314</v>
      </c>
      <c r="V10" s="99">
        <v>0</v>
      </c>
      <c r="W10" s="99">
        <v>8.098957</v>
      </c>
      <c r="X10" s="99">
        <v>0</v>
      </c>
      <c r="Y10" s="99">
        <v>0.84</v>
      </c>
      <c r="Z10" s="99">
        <v>25.75939</v>
      </c>
      <c r="AA10" s="99">
        <v>16.62344</v>
      </c>
      <c r="AB10" s="99">
        <v>1.092827</v>
      </c>
      <c r="AC10" s="99">
        <v>0</v>
      </c>
      <c r="AD10" s="99">
        <v>19.1534</v>
      </c>
      <c r="AE10" s="99">
        <v>1.777</v>
      </c>
      <c r="AF10" s="99">
        <v>37.87925</v>
      </c>
      <c r="AG10" s="99">
        <v>0</v>
      </c>
      <c r="AH10" s="99">
        <v>0</v>
      </c>
      <c r="AI10" s="99">
        <v>0</v>
      </c>
      <c r="AJ10" s="99">
        <v>0</v>
      </c>
      <c r="AK10" s="99">
        <v>19.710436</v>
      </c>
      <c r="AL10" s="99">
        <v>13.683788</v>
      </c>
      <c r="AM10" s="99">
        <v>0</v>
      </c>
      <c r="AN10" s="99">
        <v>69.948648</v>
      </c>
      <c r="AO10" s="99">
        <v>6.907</v>
      </c>
      <c r="AP10" s="99">
        <v>0</v>
      </c>
      <c r="AQ10" s="99">
        <v>0.55908</v>
      </c>
      <c r="AR10" s="99">
        <v>175.008269</v>
      </c>
      <c r="AS10" s="99">
        <v>0</v>
      </c>
      <c r="AT10" s="99">
        <v>0</v>
      </c>
      <c r="AU10" s="99">
        <v>0</v>
      </c>
      <c r="AV10" s="99">
        <v>0</v>
      </c>
      <c r="AW10" s="99">
        <v>0.1576</v>
      </c>
      <c r="AX10" s="99">
        <v>5.87513</v>
      </c>
      <c r="AY10" s="99">
        <v>8.808399</v>
      </c>
      <c r="AZ10" s="99">
        <v>0</v>
      </c>
      <c r="BA10" s="99">
        <v>0.104</v>
      </c>
      <c r="BB10" s="99">
        <v>0</v>
      </c>
      <c r="BC10" s="99">
        <v>160.06314</v>
      </c>
      <c r="BD10" s="99">
        <v>0</v>
      </c>
      <c r="BE10" s="99">
        <v>0</v>
      </c>
      <c r="BF10" s="99">
        <v>0</v>
      </c>
      <c r="BG10" s="99">
        <v>0</v>
      </c>
      <c r="BH10" s="99">
        <v>0</v>
      </c>
      <c r="BI10" s="99" t="s">
        <v>1351</v>
      </c>
      <c r="BJ10" s="99" t="s">
        <v>1351</v>
      </c>
      <c r="BK10" s="99" t="s">
        <v>1351</v>
      </c>
      <c r="BL10" s="99" t="s">
        <v>1351</v>
      </c>
      <c r="BM10" s="99" t="s">
        <v>1351</v>
      </c>
      <c r="BN10" s="99" t="s">
        <v>1351</v>
      </c>
      <c r="BO10" s="99" t="s">
        <v>1351</v>
      </c>
      <c r="BP10" s="99" t="s">
        <v>1351</v>
      </c>
      <c r="BQ10" s="99" t="s">
        <v>1351</v>
      </c>
      <c r="BR10" s="99" t="s">
        <v>1351</v>
      </c>
      <c r="BS10" s="99" t="s">
        <v>1351</v>
      </c>
      <c r="BT10" s="99">
        <v>0</v>
      </c>
      <c r="BU10" s="99">
        <v>0</v>
      </c>
      <c r="BV10" s="99">
        <v>0</v>
      </c>
      <c r="BW10" s="99">
        <v>0</v>
      </c>
      <c r="BX10" s="99">
        <v>0</v>
      </c>
      <c r="BY10" s="99">
        <v>0</v>
      </c>
      <c r="BZ10" s="99">
        <v>0</v>
      </c>
      <c r="CA10" s="99">
        <v>0</v>
      </c>
      <c r="CB10" s="99">
        <v>0</v>
      </c>
      <c r="CC10" s="99">
        <v>0</v>
      </c>
      <c r="CD10" s="99">
        <v>0</v>
      </c>
      <c r="CE10" s="99">
        <v>0</v>
      </c>
      <c r="CF10" s="99">
        <v>0</v>
      </c>
      <c r="CG10" s="99">
        <v>0</v>
      </c>
      <c r="CH10" s="99" t="s">
        <v>1351</v>
      </c>
      <c r="CI10" s="99">
        <v>0</v>
      </c>
      <c r="CJ10" s="99">
        <v>0</v>
      </c>
      <c r="CK10" s="99">
        <v>0</v>
      </c>
      <c r="CL10" s="99">
        <v>0</v>
      </c>
      <c r="CM10" s="99">
        <v>0</v>
      </c>
      <c r="CN10" s="99">
        <v>0</v>
      </c>
      <c r="CO10" s="99">
        <v>0</v>
      </c>
      <c r="CP10" s="99">
        <v>0</v>
      </c>
      <c r="CQ10" s="99">
        <v>0</v>
      </c>
      <c r="CR10" s="99">
        <v>0</v>
      </c>
      <c r="CS10" s="99">
        <v>0</v>
      </c>
      <c r="CT10" s="99" t="s">
        <v>1351</v>
      </c>
      <c r="CU10" s="107" t="s">
        <v>1351</v>
      </c>
    </row>
    <row r="11" s="83" customFormat="1" ht="15.4" customHeight="1" spans="1:99">
      <c r="A11" s="96" t="s">
        <v>1355</v>
      </c>
      <c r="B11" s="97"/>
      <c r="C11" s="97"/>
      <c r="D11" s="98" t="s">
        <v>1356</v>
      </c>
      <c r="E11" s="99">
        <v>1106.130898</v>
      </c>
      <c r="F11" s="99">
        <v>885.324167</v>
      </c>
      <c r="G11" s="99">
        <v>167.2904</v>
      </c>
      <c r="H11" s="99">
        <v>509.8529</v>
      </c>
      <c r="I11" s="99">
        <v>0</v>
      </c>
      <c r="J11" s="99">
        <v>19.882479</v>
      </c>
      <c r="K11" s="99">
        <v>0</v>
      </c>
      <c r="L11" s="99">
        <v>0</v>
      </c>
      <c r="M11" s="99">
        <v>134.690408</v>
      </c>
      <c r="N11" s="99">
        <v>53.60798</v>
      </c>
      <c r="O11" s="99">
        <v>0</v>
      </c>
      <c r="P11" s="99">
        <v>93.691509</v>
      </c>
      <c r="Q11" s="99">
        <v>0</v>
      </c>
      <c r="R11" s="99">
        <v>0</v>
      </c>
      <c r="S11" s="99">
        <v>0</v>
      </c>
      <c r="T11" s="99">
        <v>0</v>
      </c>
      <c r="U11" s="99">
        <v>0</v>
      </c>
      <c r="V11" s="99">
        <v>0</v>
      </c>
      <c r="W11" s="99">
        <v>6.794047</v>
      </c>
      <c r="X11" s="99">
        <v>0</v>
      </c>
      <c r="Y11" s="99">
        <v>0</v>
      </c>
      <c r="Z11" s="99">
        <v>0</v>
      </c>
      <c r="AA11" s="99">
        <v>4.39</v>
      </c>
      <c r="AB11" s="99">
        <v>0</v>
      </c>
      <c r="AC11" s="99">
        <v>0</v>
      </c>
      <c r="AD11" s="99">
        <v>0</v>
      </c>
      <c r="AE11" s="99">
        <v>0</v>
      </c>
      <c r="AF11" s="99">
        <v>33.9304</v>
      </c>
      <c r="AG11" s="99">
        <v>0</v>
      </c>
      <c r="AH11" s="99">
        <v>0</v>
      </c>
      <c r="AI11" s="99">
        <v>0</v>
      </c>
      <c r="AJ11" s="99">
        <v>0</v>
      </c>
      <c r="AK11" s="99">
        <v>0</v>
      </c>
      <c r="AL11" s="99">
        <v>9.389174</v>
      </c>
      <c r="AM11" s="99">
        <v>0</v>
      </c>
      <c r="AN11" s="99">
        <v>38.032888</v>
      </c>
      <c r="AO11" s="99">
        <v>1.155</v>
      </c>
      <c r="AP11" s="99">
        <v>0</v>
      </c>
      <c r="AQ11" s="99">
        <v>0</v>
      </c>
      <c r="AR11" s="99">
        <v>127.115222</v>
      </c>
      <c r="AS11" s="99">
        <v>0</v>
      </c>
      <c r="AT11" s="99">
        <v>0</v>
      </c>
      <c r="AU11" s="99">
        <v>0</v>
      </c>
      <c r="AV11" s="99">
        <v>0</v>
      </c>
      <c r="AW11" s="99">
        <v>0</v>
      </c>
      <c r="AX11" s="99">
        <v>5.50945</v>
      </c>
      <c r="AY11" s="99">
        <v>6.4</v>
      </c>
      <c r="AZ11" s="99">
        <v>0</v>
      </c>
      <c r="BA11" s="99">
        <v>0</v>
      </c>
      <c r="BB11" s="99">
        <v>0</v>
      </c>
      <c r="BC11" s="99">
        <v>115.205772</v>
      </c>
      <c r="BD11" s="99">
        <v>0</v>
      </c>
      <c r="BE11" s="99">
        <v>0</v>
      </c>
      <c r="BF11" s="99">
        <v>0</v>
      </c>
      <c r="BG11" s="99">
        <v>0</v>
      </c>
      <c r="BH11" s="99">
        <v>0</v>
      </c>
      <c r="BI11" s="99" t="s">
        <v>1351</v>
      </c>
      <c r="BJ11" s="99" t="s">
        <v>1351</v>
      </c>
      <c r="BK11" s="99" t="s">
        <v>1351</v>
      </c>
      <c r="BL11" s="99" t="s">
        <v>1351</v>
      </c>
      <c r="BM11" s="99" t="s">
        <v>1351</v>
      </c>
      <c r="BN11" s="99" t="s">
        <v>1351</v>
      </c>
      <c r="BO11" s="99" t="s">
        <v>1351</v>
      </c>
      <c r="BP11" s="99" t="s">
        <v>1351</v>
      </c>
      <c r="BQ11" s="99" t="s">
        <v>1351</v>
      </c>
      <c r="BR11" s="99" t="s">
        <v>1351</v>
      </c>
      <c r="BS11" s="99" t="s">
        <v>1351</v>
      </c>
      <c r="BT11" s="99">
        <v>0</v>
      </c>
      <c r="BU11" s="99">
        <v>0</v>
      </c>
      <c r="BV11" s="99">
        <v>0</v>
      </c>
      <c r="BW11" s="99">
        <v>0</v>
      </c>
      <c r="BX11" s="99">
        <v>0</v>
      </c>
      <c r="BY11" s="99">
        <v>0</v>
      </c>
      <c r="BZ11" s="99">
        <v>0</v>
      </c>
      <c r="CA11" s="99">
        <v>0</v>
      </c>
      <c r="CB11" s="99">
        <v>0</v>
      </c>
      <c r="CC11" s="99">
        <v>0</v>
      </c>
      <c r="CD11" s="99">
        <v>0</v>
      </c>
      <c r="CE11" s="99">
        <v>0</v>
      </c>
      <c r="CF11" s="99">
        <v>0</v>
      </c>
      <c r="CG11" s="99">
        <v>0</v>
      </c>
      <c r="CH11" s="99" t="s">
        <v>1351</v>
      </c>
      <c r="CI11" s="99">
        <v>0</v>
      </c>
      <c r="CJ11" s="99">
        <v>0</v>
      </c>
      <c r="CK11" s="99">
        <v>0</v>
      </c>
      <c r="CL11" s="99">
        <v>0</v>
      </c>
      <c r="CM11" s="99">
        <v>0</v>
      </c>
      <c r="CN11" s="99">
        <v>0</v>
      </c>
      <c r="CO11" s="99">
        <v>0</v>
      </c>
      <c r="CP11" s="99">
        <v>0</v>
      </c>
      <c r="CQ11" s="99">
        <v>0</v>
      </c>
      <c r="CR11" s="99">
        <v>0</v>
      </c>
      <c r="CS11" s="99">
        <v>0</v>
      </c>
      <c r="CT11" s="99" t="s">
        <v>1351</v>
      </c>
      <c r="CU11" s="107" t="s">
        <v>1351</v>
      </c>
    </row>
    <row r="12" s="83" customFormat="1" ht="15.4" customHeight="1" spans="1:99">
      <c r="A12" s="96" t="s">
        <v>1357</v>
      </c>
      <c r="B12" s="97"/>
      <c r="C12" s="97"/>
      <c r="D12" s="98" t="s">
        <v>1358</v>
      </c>
      <c r="E12" s="99">
        <v>203.270599</v>
      </c>
      <c r="F12" s="99">
        <v>181.190167</v>
      </c>
      <c r="G12" s="99">
        <v>32.96845</v>
      </c>
      <c r="H12" s="99">
        <v>20.33515</v>
      </c>
      <c r="I12" s="99">
        <v>14.15275</v>
      </c>
      <c r="J12" s="99">
        <v>17.926169</v>
      </c>
      <c r="K12" s="99">
        <v>0</v>
      </c>
      <c r="L12" s="99">
        <v>53.6538</v>
      </c>
      <c r="M12" s="99">
        <v>10.66072</v>
      </c>
      <c r="N12" s="99">
        <v>4.264288</v>
      </c>
      <c r="O12" s="99">
        <v>27.22884</v>
      </c>
      <c r="P12" s="99">
        <v>2.243104</v>
      </c>
      <c r="Q12" s="99">
        <v>0</v>
      </c>
      <c r="R12" s="99">
        <v>0</v>
      </c>
      <c r="S12" s="99">
        <v>0</v>
      </c>
      <c r="T12" s="99">
        <v>0</v>
      </c>
      <c r="U12" s="99">
        <v>0</v>
      </c>
      <c r="V12" s="99">
        <v>0</v>
      </c>
      <c r="W12" s="99">
        <v>0</v>
      </c>
      <c r="X12" s="99">
        <v>0</v>
      </c>
      <c r="Y12" s="99">
        <v>0</v>
      </c>
      <c r="Z12" s="99">
        <v>0</v>
      </c>
      <c r="AA12" s="99">
        <v>0</v>
      </c>
      <c r="AB12" s="99">
        <v>0</v>
      </c>
      <c r="AC12" s="99">
        <v>0</v>
      </c>
      <c r="AD12" s="99">
        <v>0</v>
      </c>
      <c r="AE12" s="99">
        <v>0.245</v>
      </c>
      <c r="AF12" s="99">
        <v>0</v>
      </c>
      <c r="AG12" s="99">
        <v>0</v>
      </c>
      <c r="AH12" s="99">
        <v>0</v>
      </c>
      <c r="AI12" s="99">
        <v>0</v>
      </c>
      <c r="AJ12" s="99">
        <v>0</v>
      </c>
      <c r="AK12" s="99">
        <v>0</v>
      </c>
      <c r="AL12" s="99">
        <v>1.998104</v>
      </c>
      <c r="AM12" s="99">
        <v>0</v>
      </c>
      <c r="AN12" s="99">
        <v>0</v>
      </c>
      <c r="AO12" s="99">
        <v>0</v>
      </c>
      <c r="AP12" s="99">
        <v>0</v>
      </c>
      <c r="AQ12" s="99">
        <v>0</v>
      </c>
      <c r="AR12" s="99">
        <v>19.837328</v>
      </c>
      <c r="AS12" s="99">
        <v>0</v>
      </c>
      <c r="AT12" s="99">
        <v>0</v>
      </c>
      <c r="AU12" s="99">
        <v>0</v>
      </c>
      <c r="AV12" s="99">
        <v>0</v>
      </c>
      <c r="AW12" s="99">
        <v>0</v>
      </c>
      <c r="AX12" s="99">
        <v>0.2</v>
      </c>
      <c r="AY12" s="99">
        <v>1</v>
      </c>
      <c r="AZ12" s="99">
        <v>0</v>
      </c>
      <c r="BA12" s="99">
        <v>0.104</v>
      </c>
      <c r="BB12" s="99">
        <v>0</v>
      </c>
      <c r="BC12" s="99">
        <v>18.533328</v>
      </c>
      <c r="BD12" s="99">
        <v>0</v>
      </c>
      <c r="BE12" s="99">
        <v>0</v>
      </c>
      <c r="BF12" s="99">
        <v>0</v>
      </c>
      <c r="BG12" s="99">
        <v>0</v>
      </c>
      <c r="BH12" s="99">
        <v>0</v>
      </c>
      <c r="BI12" s="99" t="s">
        <v>1351</v>
      </c>
      <c r="BJ12" s="99" t="s">
        <v>1351</v>
      </c>
      <c r="BK12" s="99" t="s">
        <v>1351</v>
      </c>
      <c r="BL12" s="99" t="s">
        <v>1351</v>
      </c>
      <c r="BM12" s="99" t="s">
        <v>1351</v>
      </c>
      <c r="BN12" s="99" t="s">
        <v>1351</v>
      </c>
      <c r="BO12" s="99" t="s">
        <v>1351</v>
      </c>
      <c r="BP12" s="99" t="s">
        <v>1351</v>
      </c>
      <c r="BQ12" s="99" t="s">
        <v>1351</v>
      </c>
      <c r="BR12" s="99" t="s">
        <v>1351</v>
      </c>
      <c r="BS12" s="99" t="s">
        <v>1351</v>
      </c>
      <c r="BT12" s="99">
        <v>0</v>
      </c>
      <c r="BU12" s="99">
        <v>0</v>
      </c>
      <c r="BV12" s="99">
        <v>0</v>
      </c>
      <c r="BW12" s="99">
        <v>0</v>
      </c>
      <c r="BX12" s="99">
        <v>0</v>
      </c>
      <c r="BY12" s="99">
        <v>0</v>
      </c>
      <c r="BZ12" s="99">
        <v>0</v>
      </c>
      <c r="CA12" s="99">
        <v>0</v>
      </c>
      <c r="CB12" s="99">
        <v>0</v>
      </c>
      <c r="CC12" s="99">
        <v>0</v>
      </c>
      <c r="CD12" s="99">
        <v>0</v>
      </c>
      <c r="CE12" s="99">
        <v>0</v>
      </c>
      <c r="CF12" s="99">
        <v>0</v>
      </c>
      <c r="CG12" s="99">
        <v>0</v>
      </c>
      <c r="CH12" s="99" t="s">
        <v>1351</v>
      </c>
      <c r="CI12" s="99">
        <v>0</v>
      </c>
      <c r="CJ12" s="99">
        <v>0</v>
      </c>
      <c r="CK12" s="99">
        <v>0</v>
      </c>
      <c r="CL12" s="99">
        <v>0</v>
      </c>
      <c r="CM12" s="99">
        <v>0</v>
      </c>
      <c r="CN12" s="99">
        <v>0</v>
      </c>
      <c r="CO12" s="99">
        <v>0</v>
      </c>
      <c r="CP12" s="99">
        <v>0</v>
      </c>
      <c r="CQ12" s="99">
        <v>0</v>
      </c>
      <c r="CR12" s="99">
        <v>0</v>
      </c>
      <c r="CS12" s="99">
        <v>0</v>
      </c>
      <c r="CT12" s="99" t="s">
        <v>1351</v>
      </c>
      <c r="CU12" s="107" t="s">
        <v>1351</v>
      </c>
    </row>
    <row r="13" s="83" customFormat="1" ht="15.4" customHeight="1" spans="1:99">
      <c r="A13" s="96" t="s">
        <v>1359</v>
      </c>
      <c r="B13" s="97"/>
      <c r="C13" s="97"/>
      <c r="D13" s="98" t="s">
        <v>1360</v>
      </c>
      <c r="E13" s="99">
        <v>413.181803</v>
      </c>
      <c r="F13" s="99">
        <v>245.465967</v>
      </c>
      <c r="G13" s="99">
        <v>47.5271</v>
      </c>
      <c r="H13" s="99">
        <v>63.6697</v>
      </c>
      <c r="I13" s="99">
        <v>38.642873</v>
      </c>
      <c r="J13" s="99">
        <v>33.68968</v>
      </c>
      <c r="K13" s="99">
        <v>0.728</v>
      </c>
      <c r="L13" s="99">
        <v>22.9087</v>
      </c>
      <c r="M13" s="99">
        <v>10.99759</v>
      </c>
      <c r="N13" s="99">
        <v>3.465704</v>
      </c>
      <c r="O13" s="99">
        <v>23.83662</v>
      </c>
      <c r="P13" s="99">
        <v>139.660117</v>
      </c>
      <c r="Q13" s="99">
        <v>4.459911</v>
      </c>
      <c r="R13" s="99">
        <v>7.551983</v>
      </c>
      <c r="S13" s="99">
        <v>0</v>
      </c>
      <c r="T13" s="99">
        <v>1.23562</v>
      </c>
      <c r="U13" s="99">
        <v>0.314</v>
      </c>
      <c r="V13" s="99">
        <v>0</v>
      </c>
      <c r="W13" s="99">
        <v>1.30491</v>
      </c>
      <c r="X13" s="99">
        <v>0</v>
      </c>
      <c r="Y13" s="99">
        <v>0.84</v>
      </c>
      <c r="Z13" s="99">
        <v>25.75939</v>
      </c>
      <c r="AA13" s="99">
        <v>12.23344</v>
      </c>
      <c r="AB13" s="99">
        <v>1.092827</v>
      </c>
      <c r="AC13" s="99">
        <v>0</v>
      </c>
      <c r="AD13" s="99">
        <v>19.1534</v>
      </c>
      <c r="AE13" s="99">
        <v>1.532</v>
      </c>
      <c r="AF13" s="99">
        <v>3.94885</v>
      </c>
      <c r="AG13" s="99">
        <v>0</v>
      </c>
      <c r="AH13" s="99">
        <v>0</v>
      </c>
      <c r="AI13" s="99">
        <v>0</v>
      </c>
      <c r="AJ13" s="99">
        <v>0</v>
      </c>
      <c r="AK13" s="99">
        <v>19.710436</v>
      </c>
      <c r="AL13" s="99">
        <v>2.29651</v>
      </c>
      <c r="AM13" s="99">
        <v>0</v>
      </c>
      <c r="AN13" s="99">
        <v>31.91576</v>
      </c>
      <c r="AO13" s="99">
        <v>5.752</v>
      </c>
      <c r="AP13" s="99">
        <v>0</v>
      </c>
      <c r="AQ13" s="99">
        <v>0.55908</v>
      </c>
      <c r="AR13" s="99">
        <v>28.055719</v>
      </c>
      <c r="AS13" s="99">
        <v>0</v>
      </c>
      <c r="AT13" s="99">
        <v>0</v>
      </c>
      <c r="AU13" s="99">
        <v>0</v>
      </c>
      <c r="AV13" s="99">
        <v>0</v>
      </c>
      <c r="AW13" s="99">
        <v>0.1576</v>
      </c>
      <c r="AX13" s="99">
        <v>0.16568</v>
      </c>
      <c r="AY13" s="99">
        <v>1.408399</v>
      </c>
      <c r="AZ13" s="99">
        <v>0</v>
      </c>
      <c r="BA13" s="99">
        <v>0</v>
      </c>
      <c r="BB13" s="99">
        <v>0</v>
      </c>
      <c r="BC13" s="99">
        <v>26.32404</v>
      </c>
      <c r="BD13" s="99">
        <v>0</v>
      </c>
      <c r="BE13" s="99">
        <v>0</v>
      </c>
      <c r="BF13" s="99">
        <v>0</v>
      </c>
      <c r="BG13" s="99">
        <v>0</v>
      </c>
      <c r="BH13" s="99">
        <v>0</v>
      </c>
      <c r="BI13" s="99" t="s">
        <v>1351</v>
      </c>
      <c r="BJ13" s="99" t="s">
        <v>1351</v>
      </c>
      <c r="BK13" s="99" t="s">
        <v>1351</v>
      </c>
      <c r="BL13" s="99" t="s">
        <v>1351</v>
      </c>
      <c r="BM13" s="99" t="s">
        <v>1351</v>
      </c>
      <c r="BN13" s="99" t="s">
        <v>1351</v>
      </c>
      <c r="BO13" s="99" t="s">
        <v>1351</v>
      </c>
      <c r="BP13" s="99" t="s">
        <v>1351</v>
      </c>
      <c r="BQ13" s="99" t="s">
        <v>1351</v>
      </c>
      <c r="BR13" s="99" t="s">
        <v>1351</v>
      </c>
      <c r="BS13" s="99" t="s">
        <v>1351</v>
      </c>
      <c r="BT13" s="99">
        <v>0</v>
      </c>
      <c r="BU13" s="99">
        <v>0</v>
      </c>
      <c r="BV13" s="99">
        <v>0</v>
      </c>
      <c r="BW13" s="99">
        <v>0</v>
      </c>
      <c r="BX13" s="99">
        <v>0</v>
      </c>
      <c r="BY13" s="99">
        <v>0</v>
      </c>
      <c r="BZ13" s="99">
        <v>0</v>
      </c>
      <c r="CA13" s="99">
        <v>0</v>
      </c>
      <c r="CB13" s="99">
        <v>0</v>
      </c>
      <c r="CC13" s="99">
        <v>0</v>
      </c>
      <c r="CD13" s="99">
        <v>0</v>
      </c>
      <c r="CE13" s="99">
        <v>0</v>
      </c>
      <c r="CF13" s="99">
        <v>0</v>
      </c>
      <c r="CG13" s="99">
        <v>0</v>
      </c>
      <c r="CH13" s="99" t="s">
        <v>1351</v>
      </c>
      <c r="CI13" s="99">
        <v>0</v>
      </c>
      <c r="CJ13" s="99">
        <v>0</v>
      </c>
      <c r="CK13" s="99">
        <v>0</v>
      </c>
      <c r="CL13" s="99">
        <v>0</v>
      </c>
      <c r="CM13" s="99">
        <v>0</v>
      </c>
      <c r="CN13" s="99">
        <v>0</v>
      </c>
      <c r="CO13" s="99">
        <v>0</v>
      </c>
      <c r="CP13" s="99">
        <v>0</v>
      </c>
      <c r="CQ13" s="99">
        <v>0</v>
      </c>
      <c r="CR13" s="99">
        <v>0</v>
      </c>
      <c r="CS13" s="99">
        <v>0</v>
      </c>
      <c r="CT13" s="99" t="s">
        <v>1351</v>
      </c>
      <c r="CU13" s="107" t="s">
        <v>1351</v>
      </c>
    </row>
    <row r="14" s="83" customFormat="1" ht="15.4" customHeight="1" spans="1:99">
      <c r="A14" s="96" t="s">
        <v>1361</v>
      </c>
      <c r="B14" s="97"/>
      <c r="C14" s="97"/>
      <c r="D14" s="98" t="s">
        <v>1362</v>
      </c>
      <c r="E14" s="99">
        <v>809.467015</v>
      </c>
      <c r="F14" s="99">
        <v>298.325073</v>
      </c>
      <c r="G14" s="99">
        <v>55.905</v>
      </c>
      <c r="H14" s="99">
        <v>139.475675</v>
      </c>
      <c r="I14" s="99">
        <v>24.4236</v>
      </c>
      <c r="J14" s="99">
        <v>44.578437</v>
      </c>
      <c r="K14" s="99">
        <v>0</v>
      </c>
      <c r="L14" s="99">
        <v>0</v>
      </c>
      <c r="M14" s="99">
        <v>0</v>
      </c>
      <c r="N14" s="99">
        <v>15.511036</v>
      </c>
      <c r="O14" s="99">
        <v>18.431325</v>
      </c>
      <c r="P14" s="99">
        <v>476.292742</v>
      </c>
      <c r="Q14" s="99">
        <v>4.35699</v>
      </c>
      <c r="R14" s="99">
        <v>3.73189</v>
      </c>
      <c r="S14" s="99">
        <v>0</v>
      </c>
      <c r="T14" s="99">
        <v>0.002553</v>
      </c>
      <c r="U14" s="99">
        <v>0.12</v>
      </c>
      <c r="V14" s="99">
        <v>0</v>
      </c>
      <c r="W14" s="99">
        <v>0.361342</v>
      </c>
      <c r="X14" s="99">
        <v>0</v>
      </c>
      <c r="Y14" s="99">
        <v>0</v>
      </c>
      <c r="Z14" s="99">
        <v>7.970408</v>
      </c>
      <c r="AA14" s="99">
        <v>1.68</v>
      </c>
      <c r="AB14" s="99">
        <v>0</v>
      </c>
      <c r="AC14" s="99">
        <v>0.185</v>
      </c>
      <c r="AD14" s="99">
        <v>0</v>
      </c>
      <c r="AE14" s="99">
        <v>0.625</v>
      </c>
      <c r="AF14" s="99">
        <v>0.7605</v>
      </c>
      <c r="AG14" s="99">
        <v>0</v>
      </c>
      <c r="AH14" s="99">
        <v>0</v>
      </c>
      <c r="AI14" s="99">
        <v>0</v>
      </c>
      <c r="AJ14" s="99">
        <v>0</v>
      </c>
      <c r="AK14" s="99">
        <v>436.919112</v>
      </c>
      <c r="AL14" s="99">
        <v>2.180956</v>
      </c>
      <c r="AM14" s="99">
        <v>0</v>
      </c>
      <c r="AN14" s="99">
        <v>0.757</v>
      </c>
      <c r="AO14" s="99">
        <v>11.964</v>
      </c>
      <c r="AP14" s="99">
        <v>0</v>
      </c>
      <c r="AQ14" s="99">
        <v>4.677991</v>
      </c>
      <c r="AR14" s="99">
        <v>34.8492</v>
      </c>
      <c r="AS14" s="99">
        <v>0</v>
      </c>
      <c r="AT14" s="99">
        <v>0</v>
      </c>
      <c r="AU14" s="99">
        <v>0</v>
      </c>
      <c r="AV14" s="99">
        <v>0</v>
      </c>
      <c r="AW14" s="99">
        <v>0</v>
      </c>
      <c r="AX14" s="99">
        <v>0.82404</v>
      </c>
      <c r="AY14" s="99">
        <v>0</v>
      </c>
      <c r="AZ14" s="99">
        <v>0</v>
      </c>
      <c r="BA14" s="99">
        <v>0</v>
      </c>
      <c r="BB14" s="99">
        <v>0</v>
      </c>
      <c r="BC14" s="99">
        <v>34.02516</v>
      </c>
      <c r="BD14" s="99">
        <v>0</v>
      </c>
      <c r="BE14" s="99">
        <v>0</v>
      </c>
      <c r="BF14" s="99">
        <v>0</v>
      </c>
      <c r="BG14" s="99">
        <v>0</v>
      </c>
      <c r="BH14" s="99">
        <v>0</v>
      </c>
      <c r="BI14" s="99" t="s">
        <v>1351</v>
      </c>
      <c r="BJ14" s="99" t="s">
        <v>1351</v>
      </c>
      <c r="BK14" s="99" t="s">
        <v>1351</v>
      </c>
      <c r="BL14" s="99" t="s">
        <v>1351</v>
      </c>
      <c r="BM14" s="99" t="s">
        <v>1351</v>
      </c>
      <c r="BN14" s="99" t="s">
        <v>1351</v>
      </c>
      <c r="BO14" s="99" t="s">
        <v>1351</v>
      </c>
      <c r="BP14" s="99" t="s">
        <v>1351</v>
      </c>
      <c r="BQ14" s="99" t="s">
        <v>1351</v>
      </c>
      <c r="BR14" s="99" t="s">
        <v>1351</v>
      </c>
      <c r="BS14" s="99" t="s">
        <v>1351</v>
      </c>
      <c r="BT14" s="99">
        <v>0</v>
      </c>
      <c r="BU14" s="99">
        <v>0</v>
      </c>
      <c r="BV14" s="99">
        <v>0</v>
      </c>
      <c r="BW14" s="99">
        <v>0</v>
      </c>
      <c r="BX14" s="99">
        <v>0</v>
      </c>
      <c r="BY14" s="99">
        <v>0</v>
      </c>
      <c r="BZ14" s="99">
        <v>0</v>
      </c>
      <c r="CA14" s="99">
        <v>0</v>
      </c>
      <c r="CB14" s="99">
        <v>0</v>
      </c>
      <c r="CC14" s="99">
        <v>0</v>
      </c>
      <c r="CD14" s="99">
        <v>0</v>
      </c>
      <c r="CE14" s="99">
        <v>0</v>
      </c>
      <c r="CF14" s="99">
        <v>0</v>
      </c>
      <c r="CG14" s="99">
        <v>0</v>
      </c>
      <c r="CH14" s="99" t="s">
        <v>1351</v>
      </c>
      <c r="CI14" s="99">
        <v>0</v>
      </c>
      <c r="CJ14" s="99">
        <v>0</v>
      </c>
      <c r="CK14" s="99">
        <v>0</v>
      </c>
      <c r="CL14" s="99">
        <v>0</v>
      </c>
      <c r="CM14" s="99">
        <v>0</v>
      </c>
      <c r="CN14" s="99">
        <v>0</v>
      </c>
      <c r="CO14" s="99">
        <v>0</v>
      </c>
      <c r="CP14" s="99">
        <v>0</v>
      </c>
      <c r="CQ14" s="99">
        <v>0</v>
      </c>
      <c r="CR14" s="99">
        <v>0</v>
      </c>
      <c r="CS14" s="99">
        <v>0</v>
      </c>
      <c r="CT14" s="99" t="s">
        <v>1351</v>
      </c>
      <c r="CU14" s="107" t="s">
        <v>1351</v>
      </c>
    </row>
    <row r="15" s="83" customFormat="1" ht="15.4" customHeight="1" spans="1:99">
      <c r="A15" s="96" t="s">
        <v>1363</v>
      </c>
      <c r="B15" s="97"/>
      <c r="C15" s="97"/>
      <c r="D15" s="98" t="s">
        <v>1356</v>
      </c>
      <c r="E15" s="99">
        <v>396.362296</v>
      </c>
      <c r="F15" s="99">
        <v>297.654954</v>
      </c>
      <c r="G15" s="99">
        <v>55.905</v>
      </c>
      <c r="H15" s="99">
        <v>139.475675</v>
      </c>
      <c r="I15" s="99">
        <v>24.4236</v>
      </c>
      <c r="J15" s="99">
        <v>44.578437</v>
      </c>
      <c r="K15" s="99">
        <v>0</v>
      </c>
      <c r="L15" s="99">
        <v>0</v>
      </c>
      <c r="M15" s="99">
        <v>0</v>
      </c>
      <c r="N15" s="99">
        <v>15.511036</v>
      </c>
      <c r="O15" s="99">
        <v>17.761206</v>
      </c>
      <c r="P15" s="99">
        <v>63.858142</v>
      </c>
      <c r="Q15" s="99">
        <v>4.35699</v>
      </c>
      <c r="R15" s="99">
        <v>3.73189</v>
      </c>
      <c r="S15" s="99">
        <v>0</v>
      </c>
      <c r="T15" s="99">
        <v>0.002553</v>
      </c>
      <c r="U15" s="99">
        <v>0.12</v>
      </c>
      <c r="V15" s="99">
        <v>0</v>
      </c>
      <c r="W15" s="99">
        <v>0.361342</v>
      </c>
      <c r="X15" s="99">
        <v>0</v>
      </c>
      <c r="Y15" s="99">
        <v>0</v>
      </c>
      <c r="Z15" s="99">
        <v>7.970408</v>
      </c>
      <c r="AA15" s="99">
        <v>1.68</v>
      </c>
      <c r="AB15" s="99">
        <v>0</v>
      </c>
      <c r="AC15" s="99">
        <v>0.185</v>
      </c>
      <c r="AD15" s="99">
        <v>0</v>
      </c>
      <c r="AE15" s="99">
        <v>0.625</v>
      </c>
      <c r="AF15" s="99">
        <v>0.7605</v>
      </c>
      <c r="AG15" s="99">
        <v>0</v>
      </c>
      <c r="AH15" s="99">
        <v>0</v>
      </c>
      <c r="AI15" s="99">
        <v>0</v>
      </c>
      <c r="AJ15" s="99">
        <v>0</v>
      </c>
      <c r="AK15" s="99">
        <v>24.484512</v>
      </c>
      <c r="AL15" s="99">
        <v>2.180956</v>
      </c>
      <c r="AM15" s="99">
        <v>0</v>
      </c>
      <c r="AN15" s="99">
        <v>0.757</v>
      </c>
      <c r="AO15" s="99">
        <v>11.964</v>
      </c>
      <c r="AP15" s="99">
        <v>0</v>
      </c>
      <c r="AQ15" s="99">
        <v>4.677991</v>
      </c>
      <c r="AR15" s="99">
        <v>34.8492</v>
      </c>
      <c r="AS15" s="99">
        <v>0</v>
      </c>
      <c r="AT15" s="99">
        <v>0</v>
      </c>
      <c r="AU15" s="99">
        <v>0</v>
      </c>
      <c r="AV15" s="99">
        <v>0</v>
      </c>
      <c r="AW15" s="99">
        <v>0</v>
      </c>
      <c r="AX15" s="99">
        <v>0.82404</v>
      </c>
      <c r="AY15" s="99">
        <v>0</v>
      </c>
      <c r="AZ15" s="99">
        <v>0</v>
      </c>
      <c r="BA15" s="99">
        <v>0</v>
      </c>
      <c r="BB15" s="99">
        <v>0</v>
      </c>
      <c r="BC15" s="99">
        <v>34.02516</v>
      </c>
      <c r="BD15" s="99">
        <v>0</v>
      </c>
      <c r="BE15" s="99">
        <v>0</v>
      </c>
      <c r="BF15" s="99">
        <v>0</v>
      </c>
      <c r="BG15" s="99">
        <v>0</v>
      </c>
      <c r="BH15" s="99">
        <v>0</v>
      </c>
      <c r="BI15" s="99" t="s">
        <v>1351</v>
      </c>
      <c r="BJ15" s="99" t="s">
        <v>1351</v>
      </c>
      <c r="BK15" s="99" t="s">
        <v>1351</v>
      </c>
      <c r="BL15" s="99" t="s">
        <v>1351</v>
      </c>
      <c r="BM15" s="99" t="s">
        <v>1351</v>
      </c>
      <c r="BN15" s="99" t="s">
        <v>1351</v>
      </c>
      <c r="BO15" s="99" t="s">
        <v>1351</v>
      </c>
      <c r="BP15" s="99" t="s">
        <v>1351</v>
      </c>
      <c r="BQ15" s="99" t="s">
        <v>1351</v>
      </c>
      <c r="BR15" s="99" t="s">
        <v>1351</v>
      </c>
      <c r="BS15" s="99" t="s">
        <v>1351</v>
      </c>
      <c r="BT15" s="99">
        <v>0</v>
      </c>
      <c r="BU15" s="99">
        <v>0</v>
      </c>
      <c r="BV15" s="99">
        <v>0</v>
      </c>
      <c r="BW15" s="99">
        <v>0</v>
      </c>
      <c r="BX15" s="99">
        <v>0</v>
      </c>
      <c r="BY15" s="99">
        <v>0</v>
      </c>
      <c r="BZ15" s="99">
        <v>0</v>
      </c>
      <c r="CA15" s="99">
        <v>0</v>
      </c>
      <c r="CB15" s="99">
        <v>0</v>
      </c>
      <c r="CC15" s="99">
        <v>0</v>
      </c>
      <c r="CD15" s="99">
        <v>0</v>
      </c>
      <c r="CE15" s="99">
        <v>0</v>
      </c>
      <c r="CF15" s="99">
        <v>0</v>
      </c>
      <c r="CG15" s="99">
        <v>0</v>
      </c>
      <c r="CH15" s="99" t="s">
        <v>1351</v>
      </c>
      <c r="CI15" s="99">
        <v>0</v>
      </c>
      <c r="CJ15" s="99">
        <v>0</v>
      </c>
      <c r="CK15" s="99">
        <v>0</v>
      </c>
      <c r="CL15" s="99">
        <v>0</v>
      </c>
      <c r="CM15" s="99">
        <v>0</v>
      </c>
      <c r="CN15" s="99">
        <v>0</v>
      </c>
      <c r="CO15" s="99">
        <v>0</v>
      </c>
      <c r="CP15" s="99">
        <v>0</v>
      </c>
      <c r="CQ15" s="99">
        <v>0</v>
      </c>
      <c r="CR15" s="99">
        <v>0</v>
      </c>
      <c r="CS15" s="99">
        <v>0</v>
      </c>
      <c r="CT15" s="99" t="s">
        <v>1351</v>
      </c>
      <c r="CU15" s="107" t="s">
        <v>1351</v>
      </c>
    </row>
    <row r="16" s="83" customFormat="1" ht="15.4" customHeight="1" spans="1:99">
      <c r="A16" s="96" t="s">
        <v>1364</v>
      </c>
      <c r="B16" s="97"/>
      <c r="C16" s="97"/>
      <c r="D16" s="98" t="s">
        <v>1365</v>
      </c>
      <c r="E16" s="99">
        <v>8.2346</v>
      </c>
      <c r="F16" s="99">
        <v>0</v>
      </c>
      <c r="G16" s="99">
        <v>0</v>
      </c>
      <c r="H16" s="99">
        <v>0</v>
      </c>
      <c r="I16" s="99">
        <v>0</v>
      </c>
      <c r="J16" s="99">
        <v>0</v>
      </c>
      <c r="K16" s="99">
        <v>0</v>
      </c>
      <c r="L16" s="99">
        <v>0</v>
      </c>
      <c r="M16" s="99">
        <v>0</v>
      </c>
      <c r="N16" s="99">
        <v>0</v>
      </c>
      <c r="O16" s="99">
        <v>0</v>
      </c>
      <c r="P16" s="99">
        <v>8.2346</v>
      </c>
      <c r="Q16" s="99">
        <v>0</v>
      </c>
      <c r="R16" s="99">
        <v>0</v>
      </c>
      <c r="S16" s="99">
        <v>0</v>
      </c>
      <c r="T16" s="99">
        <v>0</v>
      </c>
      <c r="U16" s="99">
        <v>0</v>
      </c>
      <c r="V16" s="99">
        <v>0</v>
      </c>
      <c r="W16" s="99">
        <v>0</v>
      </c>
      <c r="X16" s="99">
        <v>0</v>
      </c>
      <c r="Y16" s="99">
        <v>0</v>
      </c>
      <c r="Z16" s="99">
        <v>0</v>
      </c>
      <c r="AA16" s="99">
        <v>0</v>
      </c>
      <c r="AB16" s="99">
        <v>0</v>
      </c>
      <c r="AC16" s="99">
        <v>0</v>
      </c>
      <c r="AD16" s="99">
        <v>0</v>
      </c>
      <c r="AE16" s="99">
        <v>0</v>
      </c>
      <c r="AF16" s="99">
        <v>0</v>
      </c>
      <c r="AG16" s="99">
        <v>0</v>
      </c>
      <c r="AH16" s="99">
        <v>0</v>
      </c>
      <c r="AI16" s="99">
        <v>0</v>
      </c>
      <c r="AJ16" s="99">
        <v>0</v>
      </c>
      <c r="AK16" s="99">
        <v>8.2346</v>
      </c>
      <c r="AL16" s="99">
        <v>0</v>
      </c>
      <c r="AM16" s="99">
        <v>0</v>
      </c>
      <c r="AN16" s="99">
        <v>0</v>
      </c>
      <c r="AO16" s="99">
        <v>0</v>
      </c>
      <c r="AP16" s="99">
        <v>0</v>
      </c>
      <c r="AQ16" s="99">
        <v>0</v>
      </c>
      <c r="AR16" s="99">
        <v>0</v>
      </c>
      <c r="AS16" s="99">
        <v>0</v>
      </c>
      <c r="AT16" s="99">
        <v>0</v>
      </c>
      <c r="AU16" s="99">
        <v>0</v>
      </c>
      <c r="AV16" s="99">
        <v>0</v>
      </c>
      <c r="AW16" s="99">
        <v>0</v>
      </c>
      <c r="AX16" s="99">
        <v>0</v>
      </c>
      <c r="AY16" s="99">
        <v>0</v>
      </c>
      <c r="AZ16" s="99">
        <v>0</v>
      </c>
      <c r="BA16" s="99">
        <v>0</v>
      </c>
      <c r="BB16" s="99">
        <v>0</v>
      </c>
      <c r="BC16" s="99">
        <v>0</v>
      </c>
      <c r="BD16" s="99">
        <v>0</v>
      </c>
      <c r="BE16" s="99">
        <v>0</v>
      </c>
      <c r="BF16" s="99">
        <v>0</v>
      </c>
      <c r="BG16" s="99">
        <v>0</v>
      </c>
      <c r="BH16" s="99">
        <v>0</v>
      </c>
      <c r="BI16" s="99" t="s">
        <v>1351</v>
      </c>
      <c r="BJ16" s="99" t="s">
        <v>1351</v>
      </c>
      <c r="BK16" s="99" t="s">
        <v>1351</v>
      </c>
      <c r="BL16" s="99" t="s">
        <v>1351</v>
      </c>
      <c r="BM16" s="99" t="s">
        <v>1351</v>
      </c>
      <c r="BN16" s="99" t="s">
        <v>1351</v>
      </c>
      <c r="BO16" s="99" t="s">
        <v>1351</v>
      </c>
      <c r="BP16" s="99" t="s">
        <v>1351</v>
      </c>
      <c r="BQ16" s="99" t="s">
        <v>1351</v>
      </c>
      <c r="BR16" s="99" t="s">
        <v>1351</v>
      </c>
      <c r="BS16" s="99" t="s">
        <v>1351</v>
      </c>
      <c r="BT16" s="99">
        <v>0</v>
      </c>
      <c r="BU16" s="99">
        <v>0</v>
      </c>
      <c r="BV16" s="99">
        <v>0</v>
      </c>
      <c r="BW16" s="99">
        <v>0</v>
      </c>
      <c r="BX16" s="99">
        <v>0</v>
      </c>
      <c r="BY16" s="99">
        <v>0</v>
      </c>
      <c r="BZ16" s="99">
        <v>0</v>
      </c>
      <c r="CA16" s="99">
        <v>0</v>
      </c>
      <c r="CB16" s="99">
        <v>0</v>
      </c>
      <c r="CC16" s="99">
        <v>0</v>
      </c>
      <c r="CD16" s="99">
        <v>0</v>
      </c>
      <c r="CE16" s="99">
        <v>0</v>
      </c>
      <c r="CF16" s="99">
        <v>0</v>
      </c>
      <c r="CG16" s="99">
        <v>0</v>
      </c>
      <c r="CH16" s="99" t="s">
        <v>1351</v>
      </c>
      <c r="CI16" s="99">
        <v>0</v>
      </c>
      <c r="CJ16" s="99">
        <v>0</v>
      </c>
      <c r="CK16" s="99">
        <v>0</v>
      </c>
      <c r="CL16" s="99">
        <v>0</v>
      </c>
      <c r="CM16" s="99">
        <v>0</v>
      </c>
      <c r="CN16" s="99">
        <v>0</v>
      </c>
      <c r="CO16" s="99">
        <v>0</v>
      </c>
      <c r="CP16" s="99">
        <v>0</v>
      </c>
      <c r="CQ16" s="99">
        <v>0</v>
      </c>
      <c r="CR16" s="99">
        <v>0</v>
      </c>
      <c r="CS16" s="99">
        <v>0</v>
      </c>
      <c r="CT16" s="99" t="s">
        <v>1351</v>
      </c>
      <c r="CU16" s="107" t="s">
        <v>1351</v>
      </c>
    </row>
    <row r="17" s="83" customFormat="1" ht="15.4" customHeight="1" spans="1:99">
      <c r="A17" s="96" t="s">
        <v>1366</v>
      </c>
      <c r="B17" s="97"/>
      <c r="C17" s="97"/>
      <c r="D17" s="98" t="s">
        <v>1367</v>
      </c>
      <c r="E17" s="99">
        <v>404.870119</v>
      </c>
      <c r="F17" s="99">
        <v>0.670119</v>
      </c>
      <c r="G17" s="99">
        <v>0</v>
      </c>
      <c r="H17" s="99">
        <v>0</v>
      </c>
      <c r="I17" s="99">
        <v>0</v>
      </c>
      <c r="J17" s="99">
        <v>0</v>
      </c>
      <c r="K17" s="99">
        <v>0</v>
      </c>
      <c r="L17" s="99">
        <v>0</v>
      </c>
      <c r="M17" s="99">
        <v>0</v>
      </c>
      <c r="N17" s="99">
        <v>0</v>
      </c>
      <c r="O17" s="99">
        <v>0.670119</v>
      </c>
      <c r="P17" s="99">
        <v>404.2</v>
      </c>
      <c r="Q17" s="99">
        <v>0</v>
      </c>
      <c r="R17" s="99">
        <v>0</v>
      </c>
      <c r="S17" s="99">
        <v>0</v>
      </c>
      <c r="T17" s="99">
        <v>0</v>
      </c>
      <c r="U17" s="99">
        <v>0</v>
      </c>
      <c r="V17" s="99">
        <v>0</v>
      </c>
      <c r="W17" s="99">
        <v>0</v>
      </c>
      <c r="X17" s="99">
        <v>0</v>
      </c>
      <c r="Y17" s="99">
        <v>0</v>
      </c>
      <c r="Z17" s="99">
        <v>0</v>
      </c>
      <c r="AA17" s="99">
        <v>0</v>
      </c>
      <c r="AB17" s="99">
        <v>0</v>
      </c>
      <c r="AC17" s="99">
        <v>0</v>
      </c>
      <c r="AD17" s="99">
        <v>0</v>
      </c>
      <c r="AE17" s="99">
        <v>0</v>
      </c>
      <c r="AF17" s="99">
        <v>0</v>
      </c>
      <c r="AG17" s="99">
        <v>0</v>
      </c>
      <c r="AH17" s="99">
        <v>0</v>
      </c>
      <c r="AI17" s="99">
        <v>0</v>
      </c>
      <c r="AJ17" s="99">
        <v>0</v>
      </c>
      <c r="AK17" s="99">
        <v>404.2</v>
      </c>
      <c r="AL17" s="99">
        <v>0</v>
      </c>
      <c r="AM17" s="99">
        <v>0</v>
      </c>
      <c r="AN17" s="99">
        <v>0</v>
      </c>
      <c r="AO17" s="99">
        <v>0</v>
      </c>
      <c r="AP17" s="99">
        <v>0</v>
      </c>
      <c r="AQ17" s="99">
        <v>0</v>
      </c>
      <c r="AR17" s="99">
        <v>0</v>
      </c>
      <c r="AS17" s="99">
        <v>0</v>
      </c>
      <c r="AT17" s="99">
        <v>0</v>
      </c>
      <c r="AU17" s="99">
        <v>0</v>
      </c>
      <c r="AV17" s="99">
        <v>0</v>
      </c>
      <c r="AW17" s="99">
        <v>0</v>
      </c>
      <c r="AX17" s="99">
        <v>0</v>
      </c>
      <c r="AY17" s="99">
        <v>0</v>
      </c>
      <c r="AZ17" s="99">
        <v>0</v>
      </c>
      <c r="BA17" s="99">
        <v>0</v>
      </c>
      <c r="BB17" s="99">
        <v>0</v>
      </c>
      <c r="BC17" s="99">
        <v>0</v>
      </c>
      <c r="BD17" s="99">
        <v>0</v>
      </c>
      <c r="BE17" s="99">
        <v>0</v>
      </c>
      <c r="BF17" s="99">
        <v>0</v>
      </c>
      <c r="BG17" s="99">
        <v>0</v>
      </c>
      <c r="BH17" s="99">
        <v>0</v>
      </c>
      <c r="BI17" s="99" t="s">
        <v>1351</v>
      </c>
      <c r="BJ17" s="99" t="s">
        <v>1351</v>
      </c>
      <c r="BK17" s="99" t="s">
        <v>1351</v>
      </c>
      <c r="BL17" s="99" t="s">
        <v>1351</v>
      </c>
      <c r="BM17" s="99" t="s">
        <v>1351</v>
      </c>
      <c r="BN17" s="99" t="s">
        <v>1351</v>
      </c>
      <c r="BO17" s="99" t="s">
        <v>1351</v>
      </c>
      <c r="BP17" s="99" t="s">
        <v>1351</v>
      </c>
      <c r="BQ17" s="99" t="s">
        <v>1351</v>
      </c>
      <c r="BR17" s="99" t="s">
        <v>1351</v>
      </c>
      <c r="BS17" s="99" t="s">
        <v>1351</v>
      </c>
      <c r="BT17" s="99">
        <v>0</v>
      </c>
      <c r="BU17" s="99">
        <v>0</v>
      </c>
      <c r="BV17" s="99">
        <v>0</v>
      </c>
      <c r="BW17" s="99">
        <v>0</v>
      </c>
      <c r="BX17" s="99">
        <v>0</v>
      </c>
      <c r="BY17" s="99">
        <v>0</v>
      </c>
      <c r="BZ17" s="99">
        <v>0</v>
      </c>
      <c r="CA17" s="99">
        <v>0</v>
      </c>
      <c r="CB17" s="99">
        <v>0</v>
      </c>
      <c r="CC17" s="99">
        <v>0</v>
      </c>
      <c r="CD17" s="99">
        <v>0</v>
      </c>
      <c r="CE17" s="99">
        <v>0</v>
      </c>
      <c r="CF17" s="99">
        <v>0</v>
      </c>
      <c r="CG17" s="99">
        <v>0</v>
      </c>
      <c r="CH17" s="99" t="s">
        <v>1351</v>
      </c>
      <c r="CI17" s="99">
        <v>0</v>
      </c>
      <c r="CJ17" s="99">
        <v>0</v>
      </c>
      <c r="CK17" s="99">
        <v>0</v>
      </c>
      <c r="CL17" s="99">
        <v>0</v>
      </c>
      <c r="CM17" s="99">
        <v>0</v>
      </c>
      <c r="CN17" s="99">
        <v>0</v>
      </c>
      <c r="CO17" s="99">
        <v>0</v>
      </c>
      <c r="CP17" s="99">
        <v>0</v>
      </c>
      <c r="CQ17" s="99">
        <v>0</v>
      </c>
      <c r="CR17" s="99">
        <v>0</v>
      </c>
      <c r="CS17" s="99">
        <v>0</v>
      </c>
      <c r="CT17" s="99" t="s">
        <v>1351</v>
      </c>
      <c r="CU17" s="107" t="s">
        <v>1351</v>
      </c>
    </row>
    <row r="18" s="83" customFormat="1" ht="15.4" customHeight="1" spans="1:99">
      <c r="A18" s="96" t="s">
        <v>1368</v>
      </c>
      <c r="B18" s="97"/>
      <c r="C18" s="97"/>
      <c r="D18" s="98" t="s">
        <v>1369</v>
      </c>
      <c r="E18" s="99">
        <v>489.192624</v>
      </c>
      <c r="F18" s="99">
        <v>362.971847</v>
      </c>
      <c r="G18" s="99">
        <v>77.1866</v>
      </c>
      <c r="H18" s="99">
        <v>58.9464</v>
      </c>
      <c r="I18" s="99">
        <v>111.60045</v>
      </c>
      <c r="J18" s="99">
        <v>42.800779</v>
      </c>
      <c r="K18" s="99">
        <v>0</v>
      </c>
      <c r="L18" s="99">
        <v>0</v>
      </c>
      <c r="M18" s="99">
        <v>27</v>
      </c>
      <c r="N18" s="99">
        <v>10.104968</v>
      </c>
      <c r="O18" s="99">
        <v>35.33265</v>
      </c>
      <c r="P18" s="99">
        <v>77.844725</v>
      </c>
      <c r="Q18" s="99">
        <v>6.443</v>
      </c>
      <c r="R18" s="99">
        <v>0</v>
      </c>
      <c r="S18" s="99">
        <v>0</v>
      </c>
      <c r="T18" s="99">
        <v>0.0842</v>
      </c>
      <c r="U18" s="99">
        <v>0</v>
      </c>
      <c r="V18" s="99">
        <v>0</v>
      </c>
      <c r="W18" s="99">
        <v>1.800834</v>
      </c>
      <c r="X18" s="99">
        <v>0</v>
      </c>
      <c r="Y18" s="99">
        <v>0</v>
      </c>
      <c r="Z18" s="99">
        <v>2.567695</v>
      </c>
      <c r="AA18" s="99">
        <v>0</v>
      </c>
      <c r="AB18" s="99">
        <v>10.7612</v>
      </c>
      <c r="AC18" s="99">
        <v>0</v>
      </c>
      <c r="AD18" s="99">
        <v>2.1751</v>
      </c>
      <c r="AE18" s="99">
        <v>1.627</v>
      </c>
      <c r="AF18" s="99">
        <v>6.16255</v>
      </c>
      <c r="AG18" s="99">
        <v>0.227</v>
      </c>
      <c r="AH18" s="99">
        <v>0</v>
      </c>
      <c r="AI18" s="99">
        <v>0</v>
      </c>
      <c r="AJ18" s="99">
        <v>0</v>
      </c>
      <c r="AK18" s="99">
        <v>18.4038</v>
      </c>
      <c r="AL18" s="99">
        <v>3.333446</v>
      </c>
      <c r="AM18" s="99">
        <v>0.9717</v>
      </c>
      <c r="AN18" s="99">
        <v>5.7192</v>
      </c>
      <c r="AO18" s="99">
        <v>17.168</v>
      </c>
      <c r="AP18" s="99">
        <v>0</v>
      </c>
      <c r="AQ18" s="99">
        <v>0.4</v>
      </c>
      <c r="AR18" s="99">
        <v>48.376052</v>
      </c>
      <c r="AS18" s="99">
        <v>0</v>
      </c>
      <c r="AT18" s="99">
        <v>0</v>
      </c>
      <c r="AU18" s="99">
        <v>0</v>
      </c>
      <c r="AV18" s="99">
        <v>0</v>
      </c>
      <c r="AW18" s="99">
        <v>0</v>
      </c>
      <c r="AX18" s="99">
        <v>0.4907</v>
      </c>
      <c r="AY18" s="99">
        <v>3</v>
      </c>
      <c r="AZ18" s="99">
        <v>0</v>
      </c>
      <c r="BA18" s="99">
        <v>0</v>
      </c>
      <c r="BB18" s="99">
        <v>0</v>
      </c>
      <c r="BC18" s="99">
        <v>44.885352</v>
      </c>
      <c r="BD18" s="99">
        <v>0</v>
      </c>
      <c r="BE18" s="99">
        <v>0</v>
      </c>
      <c r="BF18" s="99">
        <v>0</v>
      </c>
      <c r="BG18" s="99">
        <v>0</v>
      </c>
      <c r="BH18" s="99">
        <v>0</v>
      </c>
      <c r="BI18" s="99" t="s">
        <v>1351</v>
      </c>
      <c r="BJ18" s="99" t="s">
        <v>1351</v>
      </c>
      <c r="BK18" s="99" t="s">
        <v>1351</v>
      </c>
      <c r="BL18" s="99" t="s">
        <v>1351</v>
      </c>
      <c r="BM18" s="99" t="s">
        <v>1351</v>
      </c>
      <c r="BN18" s="99" t="s">
        <v>1351</v>
      </c>
      <c r="BO18" s="99" t="s">
        <v>1351</v>
      </c>
      <c r="BP18" s="99" t="s">
        <v>1351</v>
      </c>
      <c r="BQ18" s="99" t="s">
        <v>1351</v>
      </c>
      <c r="BR18" s="99" t="s">
        <v>1351</v>
      </c>
      <c r="BS18" s="99" t="s">
        <v>1351</v>
      </c>
      <c r="BT18" s="99">
        <v>0</v>
      </c>
      <c r="BU18" s="99">
        <v>0</v>
      </c>
      <c r="BV18" s="99">
        <v>0</v>
      </c>
      <c r="BW18" s="99">
        <v>0</v>
      </c>
      <c r="BX18" s="99">
        <v>0</v>
      </c>
      <c r="BY18" s="99">
        <v>0</v>
      </c>
      <c r="BZ18" s="99">
        <v>0</v>
      </c>
      <c r="CA18" s="99">
        <v>0</v>
      </c>
      <c r="CB18" s="99">
        <v>0</v>
      </c>
      <c r="CC18" s="99">
        <v>0</v>
      </c>
      <c r="CD18" s="99">
        <v>0</v>
      </c>
      <c r="CE18" s="99">
        <v>0</v>
      </c>
      <c r="CF18" s="99">
        <v>0</v>
      </c>
      <c r="CG18" s="99">
        <v>0</v>
      </c>
      <c r="CH18" s="99" t="s">
        <v>1351</v>
      </c>
      <c r="CI18" s="99">
        <v>0</v>
      </c>
      <c r="CJ18" s="99">
        <v>0</v>
      </c>
      <c r="CK18" s="99">
        <v>0</v>
      </c>
      <c r="CL18" s="99">
        <v>0</v>
      </c>
      <c r="CM18" s="99">
        <v>0</v>
      </c>
      <c r="CN18" s="99">
        <v>0</v>
      </c>
      <c r="CO18" s="99">
        <v>0</v>
      </c>
      <c r="CP18" s="99">
        <v>0</v>
      </c>
      <c r="CQ18" s="99">
        <v>0</v>
      </c>
      <c r="CR18" s="99">
        <v>0</v>
      </c>
      <c r="CS18" s="99">
        <v>0</v>
      </c>
      <c r="CT18" s="99" t="s">
        <v>1351</v>
      </c>
      <c r="CU18" s="107" t="s">
        <v>1351</v>
      </c>
    </row>
    <row r="19" s="83" customFormat="1" ht="15.4" customHeight="1" spans="1:99">
      <c r="A19" s="96" t="s">
        <v>1370</v>
      </c>
      <c r="B19" s="97"/>
      <c r="C19" s="97"/>
      <c r="D19" s="98" t="s">
        <v>1356</v>
      </c>
      <c r="E19" s="99">
        <v>431.593574</v>
      </c>
      <c r="F19" s="99">
        <v>354.304747</v>
      </c>
      <c r="G19" s="99">
        <v>77.1866</v>
      </c>
      <c r="H19" s="99">
        <v>58.9464</v>
      </c>
      <c r="I19" s="99">
        <v>110.21045</v>
      </c>
      <c r="J19" s="99">
        <v>41.852329</v>
      </c>
      <c r="K19" s="99">
        <v>0</v>
      </c>
      <c r="L19" s="99">
        <v>0</v>
      </c>
      <c r="M19" s="99">
        <v>27</v>
      </c>
      <c r="N19" s="99">
        <v>10.104968</v>
      </c>
      <c r="O19" s="99">
        <v>29.004</v>
      </c>
      <c r="P19" s="99">
        <v>30.003475</v>
      </c>
      <c r="Q19" s="99">
        <v>1.686</v>
      </c>
      <c r="R19" s="99">
        <v>0</v>
      </c>
      <c r="S19" s="99">
        <v>0</v>
      </c>
      <c r="T19" s="99">
        <v>0.0842</v>
      </c>
      <c r="U19" s="99">
        <v>0</v>
      </c>
      <c r="V19" s="99">
        <v>0</v>
      </c>
      <c r="W19" s="99">
        <v>1.800834</v>
      </c>
      <c r="X19" s="99">
        <v>0</v>
      </c>
      <c r="Y19" s="99">
        <v>0</v>
      </c>
      <c r="Z19" s="99">
        <v>2.567695</v>
      </c>
      <c r="AA19" s="99">
        <v>0</v>
      </c>
      <c r="AB19" s="99">
        <v>0.247</v>
      </c>
      <c r="AC19" s="99">
        <v>0</v>
      </c>
      <c r="AD19" s="99">
        <v>0</v>
      </c>
      <c r="AE19" s="99">
        <v>0.238</v>
      </c>
      <c r="AF19" s="99">
        <v>0.6346</v>
      </c>
      <c r="AG19" s="99">
        <v>0.227</v>
      </c>
      <c r="AH19" s="99">
        <v>0</v>
      </c>
      <c r="AI19" s="99">
        <v>0</v>
      </c>
      <c r="AJ19" s="99">
        <v>0</v>
      </c>
      <c r="AK19" s="99">
        <v>0</v>
      </c>
      <c r="AL19" s="99">
        <v>3.333446</v>
      </c>
      <c r="AM19" s="99">
        <v>0.9717</v>
      </c>
      <c r="AN19" s="99">
        <v>1.045</v>
      </c>
      <c r="AO19" s="99">
        <v>17.168</v>
      </c>
      <c r="AP19" s="99">
        <v>0</v>
      </c>
      <c r="AQ19" s="99">
        <v>0</v>
      </c>
      <c r="AR19" s="99">
        <v>47.285352</v>
      </c>
      <c r="AS19" s="99">
        <v>0</v>
      </c>
      <c r="AT19" s="99">
        <v>0</v>
      </c>
      <c r="AU19" s="99">
        <v>0</v>
      </c>
      <c r="AV19" s="99">
        <v>0</v>
      </c>
      <c r="AW19" s="99">
        <v>0</v>
      </c>
      <c r="AX19" s="99">
        <v>0</v>
      </c>
      <c r="AY19" s="99">
        <v>2.4</v>
      </c>
      <c r="AZ19" s="99">
        <v>0</v>
      </c>
      <c r="BA19" s="99">
        <v>0</v>
      </c>
      <c r="BB19" s="99">
        <v>0</v>
      </c>
      <c r="BC19" s="99">
        <v>44.885352</v>
      </c>
      <c r="BD19" s="99">
        <v>0</v>
      </c>
      <c r="BE19" s="99">
        <v>0</v>
      </c>
      <c r="BF19" s="99">
        <v>0</v>
      </c>
      <c r="BG19" s="99">
        <v>0</v>
      </c>
      <c r="BH19" s="99">
        <v>0</v>
      </c>
      <c r="BI19" s="99" t="s">
        <v>1351</v>
      </c>
      <c r="BJ19" s="99" t="s">
        <v>1351</v>
      </c>
      <c r="BK19" s="99" t="s">
        <v>1351</v>
      </c>
      <c r="BL19" s="99" t="s">
        <v>1351</v>
      </c>
      <c r="BM19" s="99" t="s">
        <v>1351</v>
      </c>
      <c r="BN19" s="99" t="s">
        <v>1351</v>
      </c>
      <c r="BO19" s="99" t="s">
        <v>1351</v>
      </c>
      <c r="BP19" s="99" t="s">
        <v>1351</v>
      </c>
      <c r="BQ19" s="99" t="s">
        <v>1351</v>
      </c>
      <c r="BR19" s="99" t="s">
        <v>1351</v>
      </c>
      <c r="BS19" s="99" t="s">
        <v>1351</v>
      </c>
      <c r="BT19" s="99">
        <v>0</v>
      </c>
      <c r="BU19" s="99">
        <v>0</v>
      </c>
      <c r="BV19" s="99">
        <v>0</v>
      </c>
      <c r="BW19" s="99">
        <v>0</v>
      </c>
      <c r="BX19" s="99">
        <v>0</v>
      </c>
      <c r="BY19" s="99">
        <v>0</v>
      </c>
      <c r="BZ19" s="99">
        <v>0</v>
      </c>
      <c r="CA19" s="99">
        <v>0</v>
      </c>
      <c r="CB19" s="99">
        <v>0</v>
      </c>
      <c r="CC19" s="99">
        <v>0</v>
      </c>
      <c r="CD19" s="99">
        <v>0</v>
      </c>
      <c r="CE19" s="99">
        <v>0</v>
      </c>
      <c r="CF19" s="99">
        <v>0</v>
      </c>
      <c r="CG19" s="99">
        <v>0</v>
      </c>
      <c r="CH19" s="99" t="s">
        <v>1351</v>
      </c>
      <c r="CI19" s="99">
        <v>0</v>
      </c>
      <c r="CJ19" s="99">
        <v>0</v>
      </c>
      <c r="CK19" s="99">
        <v>0</v>
      </c>
      <c r="CL19" s="99">
        <v>0</v>
      </c>
      <c r="CM19" s="99">
        <v>0</v>
      </c>
      <c r="CN19" s="99">
        <v>0</v>
      </c>
      <c r="CO19" s="99">
        <v>0</v>
      </c>
      <c r="CP19" s="99">
        <v>0</v>
      </c>
      <c r="CQ19" s="99">
        <v>0</v>
      </c>
      <c r="CR19" s="99">
        <v>0</v>
      </c>
      <c r="CS19" s="99">
        <v>0</v>
      </c>
      <c r="CT19" s="99" t="s">
        <v>1351</v>
      </c>
      <c r="CU19" s="107" t="s">
        <v>1351</v>
      </c>
    </row>
    <row r="20" s="83" customFormat="1" ht="15.4" customHeight="1" spans="1:99">
      <c r="A20" s="96" t="s">
        <v>1371</v>
      </c>
      <c r="B20" s="97"/>
      <c r="C20" s="97"/>
      <c r="D20" s="98" t="s">
        <v>1372</v>
      </c>
      <c r="E20" s="99">
        <v>29.318</v>
      </c>
      <c r="F20" s="99">
        <v>0</v>
      </c>
      <c r="G20" s="99">
        <v>0</v>
      </c>
      <c r="H20" s="99">
        <v>0</v>
      </c>
      <c r="I20" s="99">
        <v>0</v>
      </c>
      <c r="J20" s="99">
        <v>0</v>
      </c>
      <c r="K20" s="99">
        <v>0</v>
      </c>
      <c r="L20" s="99">
        <v>0</v>
      </c>
      <c r="M20" s="99">
        <v>0</v>
      </c>
      <c r="N20" s="99">
        <v>0</v>
      </c>
      <c r="O20" s="99">
        <v>0</v>
      </c>
      <c r="P20" s="99">
        <v>29.318</v>
      </c>
      <c r="Q20" s="99">
        <v>0</v>
      </c>
      <c r="R20" s="99">
        <v>0</v>
      </c>
      <c r="S20" s="99">
        <v>0</v>
      </c>
      <c r="T20" s="99">
        <v>0</v>
      </c>
      <c r="U20" s="99">
        <v>0</v>
      </c>
      <c r="V20" s="99">
        <v>0</v>
      </c>
      <c r="W20" s="99">
        <v>0</v>
      </c>
      <c r="X20" s="99">
        <v>0</v>
      </c>
      <c r="Y20" s="99">
        <v>0</v>
      </c>
      <c r="Z20" s="99">
        <v>0</v>
      </c>
      <c r="AA20" s="99">
        <v>0</v>
      </c>
      <c r="AB20" s="99">
        <v>10.5142</v>
      </c>
      <c r="AC20" s="99">
        <v>0</v>
      </c>
      <c r="AD20" s="99">
        <v>0</v>
      </c>
      <c r="AE20" s="99">
        <v>0</v>
      </c>
      <c r="AF20" s="99">
        <v>0</v>
      </c>
      <c r="AG20" s="99">
        <v>0</v>
      </c>
      <c r="AH20" s="99">
        <v>0</v>
      </c>
      <c r="AI20" s="99">
        <v>0</v>
      </c>
      <c r="AJ20" s="99">
        <v>0</v>
      </c>
      <c r="AK20" s="99">
        <v>18.4038</v>
      </c>
      <c r="AL20" s="99">
        <v>0</v>
      </c>
      <c r="AM20" s="99">
        <v>0</v>
      </c>
      <c r="AN20" s="99">
        <v>0</v>
      </c>
      <c r="AO20" s="99">
        <v>0</v>
      </c>
      <c r="AP20" s="99">
        <v>0</v>
      </c>
      <c r="AQ20" s="99">
        <v>0.4</v>
      </c>
      <c r="AR20" s="99">
        <v>0</v>
      </c>
      <c r="AS20" s="99">
        <v>0</v>
      </c>
      <c r="AT20" s="99">
        <v>0</v>
      </c>
      <c r="AU20" s="99">
        <v>0</v>
      </c>
      <c r="AV20" s="99">
        <v>0</v>
      </c>
      <c r="AW20" s="99">
        <v>0</v>
      </c>
      <c r="AX20" s="99">
        <v>0</v>
      </c>
      <c r="AY20" s="99">
        <v>0</v>
      </c>
      <c r="AZ20" s="99">
        <v>0</v>
      </c>
      <c r="BA20" s="99">
        <v>0</v>
      </c>
      <c r="BB20" s="99">
        <v>0</v>
      </c>
      <c r="BC20" s="99">
        <v>0</v>
      </c>
      <c r="BD20" s="99">
        <v>0</v>
      </c>
      <c r="BE20" s="99">
        <v>0</v>
      </c>
      <c r="BF20" s="99">
        <v>0</v>
      </c>
      <c r="BG20" s="99">
        <v>0</v>
      </c>
      <c r="BH20" s="99">
        <v>0</v>
      </c>
      <c r="BI20" s="99" t="s">
        <v>1351</v>
      </c>
      <c r="BJ20" s="99" t="s">
        <v>1351</v>
      </c>
      <c r="BK20" s="99" t="s">
        <v>1351</v>
      </c>
      <c r="BL20" s="99" t="s">
        <v>1351</v>
      </c>
      <c r="BM20" s="99" t="s">
        <v>1351</v>
      </c>
      <c r="BN20" s="99" t="s">
        <v>1351</v>
      </c>
      <c r="BO20" s="99" t="s">
        <v>1351</v>
      </c>
      <c r="BP20" s="99" t="s">
        <v>1351</v>
      </c>
      <c r="BQ20" s="99" t="s">
        <v>1351</v>
      </c>
      <c r="BR20" s="99" t="s">
        <v>1351</v>
      </c>
      <c r="BS20" s="99" t="s">
        <v>1351</v>
      </c>
      <c r="BT20" s="99">
        <v>0</v>
      </c>
      <c r="BU20" s="99">
        <v>0</v>
      </c>
      <c r="BV20" s="99">
        <v>0</v>
      </c>
      <c r="BW20" s="99">
        <v>0</v>
      </c>
      <c r="BX20" s="99">
        <v>0</v>
      </c>
      <c r="BY20" s="99">
        <v>0</v>
      </c>
      <c r="BZ20" s="99">
        <v>0</v>
      </c>
      <c r="CA20" s="99">
        <v>0</v>
      </c>
      <c r="CB20" s="99">
        <v>0</v>
      </c>
      <c r="CC20" s="99">
        <v>0</v>
      </c>
      <c r="CD20" s="99">
        <v>0</v>
      </c>
      <c r="CE20" s="99">
        <v>0</v>
      </c>
      <c r="CF20" s="99">
        <v>0</v>
      </c>
      <c r="CG20" s="99">
        <v>0</v>
      </c>
      <c r="CH20" s="99" t="s">
        <v>1351</v>
      </c>
      <c r="CI20" s="99">
        <v>0</v>
      </c>
      <c r="CJ20" s="99">
        <v>0</v>
      </c>
      <c r="CK20" s="99">
        <v>0</v>
      </c>
      <c r="CL20" s="99">
        <v>0</v>
      </c>
      <c r="CM20" s="99">
        <v>0</v>
      </c>
      <c r="CN20" s="99">
        <v>0</v>
      </c>
      <c r="CO20" s="99">
        <v>0</v>
      </c>
      <c r="CP20" s="99">
        <v>0</v>
      </c>
      <c r="CQ20" s="99">
        <v>0</v>
      </c>
      <c r="CR20" s="99">
        <v>0</v>
      </c>
      <c r="CS20" s="99">
        <v>0</v>
      </c>
      <c r="CT20" s="99" t="s">
        <v>1351</v>
      </c>
      <c r="CU20" s="107" t="s">
        <v>1351</v>
      </c>
    </row>
    <row r="21" s="83" customFormat="1" ht="15.4" customHeight="1" spans="1:99">
      <c r="A21" s="96" t="s">
        <v>1373</v>
      </c>
      <c r="B21" s="97"/>
      <c r="C21" s="97"/>
      <c r="D21" s="98" t="s">
        <v>1374</v>
      </c>
      <c r="E21" s="99">
        <v>28.28105</v>
      </c>
      <c r="F21" s="99">
        <v>8.6671</v>
      </c>
      <c r="G21" s="99">
        <v>0</v>
      </c>
      <c r="H21" s="99">
        <v>0</v>
      </c>
      <c r="I21" s="99">
        <v>1.39</v>
      </c>
      <c r="J21" s="99">
        <v>0.94845</v>
      </c>
      <c r="K21" s="99">
        <v>0</v>
      </c>
      <c r="L21" s="99">
        <v>0</v>
      </c>
      <c r="M21" s="99">
        <v>0</v>
      </c>
      <c r="N21" s="99">
        <v>0</v>
      </c>
      <c r="O21" s="99">
        <v>6.32865</v>
      </c>
      <c r="P21" s="99">
        <v>18.52325</v>
      </c>
      <c r="Q21" s="99">
        <v>4.757</v>
      </c>
      <c r="R21" s="99">
        <v>0</v>
      </c>
      <c r="S21" s="99">
        <v>0</v>
      </c>
      <c r="T21" s="99">
        <v>0</v>
      </c>
      <c r="U21" s="99">
        <v>0</v>
      </c>
      <c r="V21" s="99">
        <v>0</v>
      </c>
      <c r="W21" s="99">
        <v>0</v>
      </c>
      <c r="X21" s="99">
        <v>0</v>
      </c>
      <c r="Y21" s="99">
        <v>0</v>
      </c>
      <c r="Z21" s="99">
        <v>0</v>
      </c>
      <c r="AA21" s="99">
        <v>0</v>
      </c>
      <c r="AB21" s="99">
        <v>0</v>
      </c>
      <c r="AC21" s="99">
        <v>0</v>
      </c>
      <c r="AD21" s="99">
        <v>2.1751</v>
      </c>
      <c r="AE21" s="99">
        <v>1.389</v>
      </c>
      <c r="AF21" s="99">
        <v>5.52795</v>
      </c>
      <c r="AG21" s="99">
        <v>0</v>
      </c>
      <c r="AH21" s="99">
        <v>0</v>
      </c>
      <c r="AI21" s="99">
        <v>0</v>
      </c>
      <c r="AJ21" s="99">
        <v>0</v>
      </c>
      <c r="AK21" s="99">
        <v>0</v>
      </c>
      <c r="AL21" s="99">
        <v>0</v>
      </c>
      <c r="AM21" s="99">
        <v>0</v>
      </c>
      <c r="AN21" s="99">
        <v>4.6742</v>
      </c>
      <c r="AO21" s="99">
        <v>0</v>
      </c>
      <c r="AP21" s="99">
        <v>0</v>
      </c>
      <c r="AQ21" s="99">
        <v>0</v>
      </c>
      <c r="AR21" s="99">
        <v>1.0907</v>
      </c>
      <c r="AS21" s="99">
        <v>0</v>
      </c>
      <c r="AT21" s="99">
        <v>0</v>
      </c>
      <c r="AU21" s="99">
        <v>0</v>
      </c>
      <c r="AV21" s="99">
        <v>0</v>
      </c>
      <c r="AW21" s="99">
        <v>0</v>
      </c>
      <c r="AX21" s="99">
        <v>0.4907</v>
      </c>
      <c r="AY21" s="99">
        <v>0.6</v>
      </c>
      <c r="AZ21" s="99">
        <v>0</v>
      </c>
      <c r="BA21" s="99">
        <v>0</v>
      </c>
      <c r="BB21" s="99">
        <v>0</v>
      </c>
      <c r="BC21" s="99">
        <v>0</v>
      </c>
      <c r="BD21" s="99">
        <v>0</v>
      </c>
      <c r="BE21" s="99">
        <v>0</v>
      </c>
      <c r="BF21" s="99">
        <v>0</v>
      </c>
      <c r="BG21" s="99">
        <v>0</v>
      </c>
      <c r="BH21" s="99">
        <v>0</v>
      </c>
      <c r="BI21" s="99" t="s">
        <v>1351</v>
      </c>
      <c r="BJ21" s="99" t="s">
        <v>1351</v>
      </c>
      <c r="BK21" s="99" t="s">
        <v>1351</v>
      </c>
      <c r="BL21" s="99" t="s">
        <v>1351</v>
      </c>
      <c r="BM21" s="99" t="s">
        <v>1351</v>
      </c>
      <c r="BN21" s="99" t="s">
        <v>1351</v>
      </c>
      <c r="BO21" s="99" t="s">
        <v>1351</v>
      </c>
      <c r="BP21" s="99" t="s">
        <v>1351</v>
      </c>
      <c r="BQ21" s="99" t="s">
        <v>1351</v>
      </c>
      <c r="BR21" s="99" t="s">
        <v>1351</v>
      </c>
      <c r="BS21" s="99" t="s">
        <v>1351</v>
      </c>
      <c r="BT21" s="99">
        <v>0</v>
      </c>
      <c r="BU21" s="99">
        <v>0</v>
      </c>
      <c r="BV21" s="99">
        <v>0</v>
      </c>
      <c r="BW21" s="99">
        <v>0</v>
      </c>
      <c r="BX21" s="99">
        <v>0</v>
      </c>
      <c r="BY21" s="99">
        <v>0</v>
      </c>
      <c r="BZ21" s="99">
        <v>0</v>
      </c>
      <c r="CA21" s="99">
        <v>0</v>
      </c>
      <c r="CB21" s="99">
        <v>0</v>
      </c>
      <c r="CC21" s="99">
        <v>0</v>
      </c>
      <c r="CD21" s="99">
        <v>0</v>
      </c>
      <c r="CE21" s="99">
        <v>0</v>
      </c>
      <c r="CF21" s="99">
        <v>0</v>
      </c>
      <c r="CG21" s="99">
        <v>0</v>
      </c>
      <c r="CH21" s="99" t="s">
        <v>1351</v>
      </c>
      <c r="CI21" s="99">
        <v>0</v>
      </c>
      <c r="CJ21" s="99">
        <v>0</v>
      </c>
      <c r="CK21" s="99">
        <v>0</v>
      </c>
      <c r="CL21" s="99">
        <v>0</v>
      </c>
      <c r="CM21" s="99">
        <v>0</v>
      </c>
      <c r="CN21" s="99">
        <v>0</v>
      </c>
      <c r="CO21" s="99">
        <v>0</v>
      </c>
      <c r="CP21" s="99">
        <v>0</v>
      </c>
      <c r="CQ21" s="99">
        <v>0</v>
      </c>
      <c r="CR21" s="99">
        <v>0</v>
      </c>
      <c r="CS21" s="99">
        <v>0</v>
      </c>
      <c r="CT21" s="99" t="s">
        <v>1351</v>
      </c>
      <c r="CU21" s="107" t="s">
        <v>1351</v>
      </c>
    </row>
    <row r="22" s="83" customFormat="1" ht="15.4" customHeight="1" spans="1:99">
      <c r="A22" s="96" t="s">
        <v>1375</v>
      </c>
      <c r="B22" s="97"/>
      <c r="C22" s="97"/>
      <c r="D22" s="98" t="s">
        <v>1376</v>
      </c>
      <c r="E22" s="99">
        <v>15.076044</v>
      </c>
      <c r="F22" s="99">
        <v>0</v>
      </c>
      <c r="G22" s="99">
        <v>0</v>
      </c>
      <c r="H22" s="99">
        <v>0</v>
      </c>
      <c r="I22" s="99">
        <v>0</v>
      </c>
      <c r="J22" s="99">
        <v>0</v>
      </c>
      <c r="K22" s="99">
        <v>0</v>
      </c>
      <c r="L22" s="99">
        <v>0</v>
      </c>
      <c r="M22" s="99">
        <v>0</v>
      </c>
      <c r="N22" s="99">
        <v>0</v>
      </c>
      <c r="O22" s="99">
        <v>0</v>
      </c>
      <c r="P22" s="99">
        <v>15.076044</v>
      </c>
      <c r="Q22" s="99">
        <v>2.87494</v>
      </c>
      <c r="R22" s="99">
        <v>0</v>
      </c>
      <c r="S22" s="99">
        <v>0</v>
      </c>
      <c r="T22" s="99">
        <v>0</v>
      </c>
      <c r="U22" s="99">
        <v>0</v>
      </c>
      <c r="V22" s="99">
        <v>0</v>
      </c>
      <c r="W22" s="99">
        <v>4.788597</v>
      </c>
      <c r="X22" s="99">
        <v>0</v>
      </c>
      <c r="Y22" s="99">
        <v>0</v>
      </c>
      <c r="Z22" s="99">
        <v>3.573326</v>
      </c>
      <c r="AA22" s="99">
        <v>0</v>
      </c>
      <c r="AB22" s="99">
        <v>0</v>
      </c>
      <c r="AC22" s="99">
        <v>0.0857</v>
      </c>
      <c r="AD22" s="99">
        <v>0</v>
      </c>
      <c r="AE22" s="99">
        <v>0</v>
      </c>
      <c r="AF22" s="99">
        <v>0</v>
      </c>
      <c r="AG22" s="99">
        <v>0</v>
      </c>
      <c r="AH22" s="99">
        <v>0</v>
      </c>
      <c r="AI22" s="99">
        <v>0</v>
      </c>
      <c r="AJ22" s="99">
        <v>2.4891</v>
      </c>
      <c r="AK22" s="99">
        <v>1.264381</v>
      </c>
      <c r="AL22" s="99">
        <v>0</v>
      </c>
      <c r="AM22" s="99">
        <v>0</v>
      </c>
      <c r="AN22" s="99">
        <v>0</v>
      </c>
      <c r="AO22" s="99">
        <v>0</v>
      </c>
      <c r="AP22" s="99">
        <v>0</v>
      </c>
      <c r="AQ22" s="99">
        <v>0</v>
      </c>
      <c r="AR22" s="99">
        <v>0</v>
      </c>
      <c r="AS22" s="99">
        <v>0</v>
      </c>
      <c r="AT22" s="99">
        <v>0</v>
      </c>
      <c r="AU22" s="99">
        <v>0</v>
      </c>
      <c r="AV22" s="99">
        <v>0</v>
      </c>
      <c r="AW22" s="99">
        <v>0</v>
      </c>
      <c r="AX22" s="99">
        <v>0</v>
      </c>
      <c r="AY22" s="99">
        <v>0</v>
      </c>
      <c r="AZ22" s="99">
        <v>0</v>
      </c>
      <c r="BA22" s="99">
        <v>0</v>
      </c>
      <c r="BB22" s="99">
        <v>0</v>
      </c>
      <c r="BC22" s="99">
        <v>0</v>
      </c>
      <c r="BD22" s="99">
        <v>0</v>
      </c>
      <c r="BE22" s="99">
        <v>0</v>
      </c>
      <c r="BF22" s="99">
        <v>0</v>
      </c>
      <c r="BG22" s="99">
        <v>0</v>
      </c>
      <c r="BH22" s="99">
        <v>0</v>
      </c>
      <c r="BI22" s="99" t="s">
        <v>1351</v>
      </c>
      <c r="BJ22" s="99" t="s">
        <v>1351</v>
      </c>
      <c r="BK22" s="99" t="s">
        <v>1351</v>
      </c>
      <c r="BL22" s="99" t="s">
        <v>1351</v>
      </c>
      <c r="BM22" s="99" t="s">
        <v>1351</v>
      </c>
      <c r="BN22" s="99" t="s">
        <v>1351</v>
      </c>
      <c r="BO22" s="99" t="s">
        <v>1351</v>
      </c>
      <c r="BP22" s="99" t="s">
        <v>1351</v>
      </c>
      <c r="BQ22" s="99" t="s">
        <v>1351</v>
      </c>
      <c r="BR22" s="99" t="s">
        <v>1351</v>
      </c>
      <c r="BS22" s="99" t="s">
        <v>1351</v>
      </c>
      <c r="BT22" s="99">
        <v>0</v>
      </c>
      <c r="BU22" s="99">
        <v>0</v>
      </c>
      <c r="BV22" s="99">
        <v>0</v>
      </c>
      <c r="BW22" s="99">
        <v>0</v>
      </c>
      <c r="BX22" s="99">
        <v>0</v>
      </c>
      <c r="BY22" s="99">
        <v>0</v>
      </c>
      <c r="BZ22" s="99">
        <v>0</v>
      </c>
      <c r="CA22" s="99">
        <v>0</v>
      </c>
      <c r="CB22" s="99">
        <v>0</v>
      </c>
      <c r="CC22" s="99">
        <v>0</v>
      </c>
      <c r="CD22" s="99">
        <v>0</v>
      </c>
      <c r="CE22" s="99">
        <v>0</v>
      </c>
      <c r="CF22" s="99">
        <v>0</v>
      </c>
      <c r="CG22" s="99">
        <v>0</v>
      </c>
      <c r="CH22" s="99" t="s">
        <v>1351</v>
      </c>
      <c r="CI22" s="99">
        <v>0</v>
      </c>
      <c r="CJ22" s="99">
        <v>0</v>
      </c>
      <c r="CK22" s="99">
        <v>0</v>
      </c>
      <c r="CL22" s="99">
        <v>0</v>
      </c>
      <c r="CM22" s="99">
        <v>0</v>
      </c>
      <c r="CN22" s="99">
        <v>0</v>
      </c>
      <c r="CO22" s="99">
        <v>0</v>
      </c>
      <c r="CP22" s="99">
        <v>0</v>
      </c>
      <c r="CQ22" s="99">
        <v>0</v>
      </c>
      <c r="CR22" s="99">
        <v>0</v>
      </c>
      <c r="CS22" s="99">
        <v>0</v>
      </c>
      <c r="CT22" s="99" t="s">
        <v>1351</v>
      </c>
      <c r="CU22" s="107" t="s">
        <v>1351</v>
      </c>
    </row>
    <row r="23" s="83" customFormat="1" ht="15.4" customHeight="1" spans="1:99">
      <c r="A23" s="96" t="s">
        <v>1377</v>
      </c>
      <c r="B23" s="97"/>
      <c r="C23" s="97"/>
      <c r="D23" s="98" t="s">
        <v>1378</v>
      </c>
      <c r="E23" s="99">
        <v>15.076044</v>
      </c>
      <c r="F23" s="99">
        <v>0</v>
      </c>
      <c r="G23" s="99">
        <v>0</v>
      </c>
      <c r="H23" s="99">
        <v>0</v>
      </c>
      <c r="I23" s="99">
        <v>0</v>
      </c>
      <c r="J23" s="99">
        <v>0</v>
      </c>
      <c r="K23" s="99">
        <v>0</v>
      </c>
      <c r="L23" s="99">
        <v>0</v>
      </c>
      <c r="M23" s="99">
        <v>0</v>
      </c>
      <c r="N23" s="99">
        <v>0</v>
      </c>
      <c r="O23" s="99">
        <v>0</v>
      </c>
      <c r="P23" s="99">
        <v>15.076044</v>
      </c>
      <c r="Q23" s="99">
        <v>2.87494</v>
      </c>
      <c r="R23" s="99">
        <v>0</v>
      </c>
      <c r="S23" s="99">
        <v>0</v>
      </c>
      <c r="T23" s="99">
        <v>0</v>
      </c>
      <c r="U23" s="99">
        <v>0</v>
      </c>
      <c r="V23" s="99">
        <v>0</v>
      </c>
      <c r="W23" s="99">
        <v>4.788597</v>
      </c>
      <c r="X23" s="99">
        <v>0</v>
      </c>
      <c r="Y23" s="99">
        <v>0</v>
      </c>
      <c r="Z23" s="99">
        <v>3.573326</v>
      </c>
      <c r="AA23" s="99">
        <v>0</v>
      </c>
      <c r="AB23" s="99">
        <v>0</v>
      </c>
      <c r="AC23" s="99">
        <v>0.0857</v>
      </c>
      <c r="AD23" s="99">
        <v>0</v>
      </c>
      <c r="AE23" s="99">
        <v>0</v>
      </c>
      <c r="AF23" s="99">
        <v>0</v>
      </c>
      <c r="AG23" s="99">
        <v>0</v>
      </c>
      <c r="AH23" s="99">
        <v>0</v>
      </c>
      <c r="AI23" s="99">
        <v>0</v>
      </c>
      <c r="AJ23" s="99">
        <v>2.4891</v>
      </c>
      <c r="AK23" s="99">
        <v>1.264381</v>
      </c>
      <c r="AL23" s="99">
        <v>0</v>
      </c>
      <c r="AM23" s="99">
        <v>0</v>
      </c>
      <c r="AN23" s="99">
        <v>0</v>
      </c>
      <c r="AO23" s="99">
        <v>0</v>
      </c>
      <c r="AP23" s="99">
        <v>0</v>
      </c>
      <c r="AQ23" s="99">
        <v>0</v>
      </c>
      <c r="AR23" s="99">
        <v>0</v>
      </c>
      <c r="AS23" s="99">
        <v>0</v>
      </c>
      <c r="AT23" s="99">
        <v>0</v>
      </c>
      <c r="AU23" s="99">
        <v>0</v>
      </c>
      <c r="AV23" s="99">
        <v>0</v>
      </c>
      <c r="AW23" s="99">
        <v>0</v>
      </c>
      <c r="AX23" s="99">
        <v>0</v>
      </c>
      <c r="AY23" s="99">
        <v>0</v>
      </c>
      <c r="AZ23" s="99">
        <v>0</v>
      </c>
      <c r="BA23" s="99">
        <v>0</v>
      </c>
      <c r="BB23" s="99">
        <v>0</v>
      </c>
      <c r="BC23" s="99">
        <v>0</v>
      </c>
      <c r="BD23" s="99">
        <v>0</v>
      </c>
      <c r="BE23" s="99">
        <v>0</v>
      </c>
      <c r="BF23" s="99">
        <v>0</v>
      </c>
      <c r="BG23" s="99">
        <v>0</v>
      </c>
      <c r="BH23" s="99">
        <v>0</v>
      </c>
      <c r="BI23" s="99" t="s">
        <v>1351</v>
      </c>
      <c r="BJ23" s="99" t="s">
        <v>1351</v>
      </c>
      <c r="BK23" s="99" t="s">
        <v>1351</v>
      </c>
      <c r="BL23" s="99" t="s">
        <v>1351</v>
      </c>
      <c r="BM23" s="99" t="s">
        <v>1351</v>
      </c>
      <c r="BN23" s="99" t="s">
        <v>1351</v>
      </c>
      <c r="BO23" s="99" t="s">
        <v>1351</v>
      </c>
      <c r="BP23" s="99" t="s">
        <v>1351</v>
      </c>
      <c r="BQ23" s="99" t="s">
        <v>1351</v>
      </c>
      <c r="BR23" s="99" t="s">
        <v>1351</v>
      </c>
      <c r="BS23" s="99" t="s">
        <v>1351</v>
      </c>
      <c r="BT23" s="99">
        <v>0</v>
      </c>
      <c r="BU23" s="99">
        <v>0</v>
      </c>
      <c r="BV23" s="99">
        <v>0</v>
      </c>
      <c r="BW23" s="99">
        <v>0</v>
      </c>
      <c r="BX23" s="99">
        <v>0</v>
      </c>
      <c r="BY23" s="99">
        <v>0</v>
      </c>
      <c r="BZ23" s="99">
        <v>0</v>
      </c>
      <c r="CA23" s="99">
        <v>0</v>
      </c>
      <c r="CB23" s="99">
        <v>0</v>
      </c>
      <c r="CC23" s="99">
        <v>0</v>
      </c>
      <c r="CD23" s="99">
        <v>0</v>
      </c>
      <c r="CE23" s="99">
        <v>0</v>
      </c>
      <c r="CF23" s="99">
        <v>0</v>
      </c>
      <c r="CG23" s="99">
        <v>0</v>
      </c>
      <c r="CH23" s="99" t="s">
        <v>1351</v>
      </c>
      <c r="CI23" s="99">
        <v>0</v>
      </c>
      <c r="CJ23" s="99">
        <v>0</v>
      </c>
      <c r="CK23" s="99">
        <v>0</v>
      </c>
      <c r="CL23" s="99">
        <v>0</v>
      </c>
      <c r="CM23" s="99">
        <v>0</v>
      </c>
      <c r="CN23" s="99">
        <v>0</v>
      </c>
      <c r="CO23" s="99">
        <v>0</v>
      </c>
      <c r="CP23" s="99">
        <v>0</v>
      </c>
      <c r="CQ23" s="99">
        <v>0</v>
      </c>
      <c r="CR23" s="99">
        <v>0</v>
      </c>
      <c r="CS23" s="99">
        <v>0</v>
      </c>
      <c r="CT23" s="99" t="s">
        <v>1351</v>
      </c>
      <c r="CU23" s="107" t="s">
        <v>1351</v>
      </c>
    </row>
    <row r="24" s="83" customFormat="1" ht="15.4" customHeight="1" spans="1:99">
      <c r="A24" s="96" t="s">
        <v>1379</v>
      </c>
      <c r="B24" s="97"/>
      <c r="C24" s="97"/>
      <c r="D24" s="98" t="s">
        <v>1380</v>
      </c>
      <c r="E24" s="99">
        <v>454.472462</v>
      </c>
      <c r="F24" s="99">
        <v>362.650449</v>
      </c>
      <c r="G24" s="99">
        <v>73.056676</v>
      </c>
      <c r="H24" s="99">
        <v>86.13355</v>
      </c>
      <c r="I24" s="99">
        <v>105.57765</v>
      </c>
      <c r="J24" s="99">
        <v>80.776038</v>
      </c>
      <c r="K24" s="99">
        <v>3.614</v>
      </c>
      <c r="L24" s="99">
        <v>2.841895</v>
      </c>
      <c r="M24" s="99">
        <v>7.443928</v>
      </c>
      <c r="N24" s="99">
        <v>3.206712</v>
      </c>
      <c r="O24" s="99">
        <v>0</v>
      </c>
      <c r="P24" s="99">
        <v>46.993729</v>
      </c>
      <c r="Q24" s="99">
        <v>4.813329</v>
      </c>
      <c r="R24" s="99">
        <v>5.001032</v>
      </c>
      <c r="S24" s="99">
        <v>0</v>
      </c>
      <c r="T24" s="99">
        <v>0.220378</v>
      </c>
      <c r="U24" s="99">
        <v>1.1076</v>
      </c>
      <c r="V24" s="99">
        <v>1.974333</v>
      </c>
      <c r="W24" s="99">
        <v>3.999172</v>
      </c>
      <c r="X24" s="99">
        <v>0</v>
      </c>
      <c r="Y24" s="99">
        <v>0</v>
      </c>
      <c r="Z24" s="99">
        <v>5.476185</v>
      </c>
      <c r="AA24" s="99">
        <v>0</v>
      </c>
      <c r="AB24" s="99">
        <v>3.3476</v>
      </c>
      <c r="AC24" s="99">
        <v>1.12</v>
      </c>
      <c r="AD24" s="99">
        <v>0</v>
      </c>
      <c r="AE24" s="99">
        <v>4.181</v>
      </c>
      <c r="AF24" s="99">
        <v>0</v>
      </c>
      <c r="AG24" s="99">
        <v>0</v>
      </c>
      <c r="AH24" s="99">
        <v>0</v>
      </c>
      <c r="AI24" s="99">
        <v>0</v>
      </c>
      <c r="AJ24" s="99">
        <v>2.7887</v>
      </c>
      <c r="AK24" s="99">
        <v>0</v>
      </c>
      <c r="AL24" s="99">
        <v>0</v>
      </c>
      <c r="AM24" s="99">
        <v>0</v>
      </c>
      <c r="AN24" s="99">
        <v>0</v>
      </c>
      <c r="AO24" s="99">
        <v>12.9644</v>
      </c>
      <c r="AP24" s="99">
        <v>0</v>
      </c>
      <c r="AQ24" s="99">
        <v>0</v>
      </c>
      <c r="AR24" s="99">
        <v>44.828284</v>
      </c>
      <c r="AS24" s="99">
        <v>0</v>
      </c>
      <c r="AT24" s="99">
        <v>0</v>
      </c>
      <c r="AU24" s="99">
        <v>0</v>
      </c>
      <c r="AV24" s="99">
        <v>0</v>
      </c>
      <c r="AW24" s="99">
        <v>0</v>
      </c>
      <c r="AX24" s="99">
        <v>0.8136</v>
      </c>
      <c r="AY24" s="99">
        <v>3.79501</v>
      </c>
      <c r="AZ24" s="99">
        <v>0</v>
      </c>
      <c r="BA24" s="99">
        <v>0</v>
      </c>
      <c r="BB24" s="99">
        <v>0</v>
      </c>
      <c r="BC24" s="99">
        <v>40.219674</v>
      </c>
      <c r="BD24" s="99">
        <v>0</v>
      </c>
      <c r="BE24" s="99">
        <v>0</v>
      </c>
      <c r="BF24" s="99">
        <v>0</v>
      </c>
      <c r="BG24" s="99">
        <v>0</v>
      </c>
      <c r="BH24" s="99">
        <v>0</v>
      </c>
      <c r="BI24" s="99" t="s">
        <v>1351</v>
      </c>
      <c r="BJ24" s="99" t="s">
        <v>1351</v>
      </c>
      <c r="BK24" s="99" t="s">
        <v>1351</v>
      </c>
      <c r="BL24" s="99" t="s">
        <v>1351</v>
      </c>
      <c r="BM24" s="99" t="s">
        <v>1351</v>
      </c>
      <c r="BN24" s="99" t="s">
        <v>1351</v>
      </c>
      <c r="BO24" s="99" t="s">
        <v>1351</v>
      </c>
      <c r="BP24" s="99" t="s">
        <v>1351</v>
      </c>
      <c r="BQ24" s="99" t="s">
        <v>1351</v>
      </c>
      <c r="BR24" s="99" t="s">
        <v>1351</v>
      </c>
      <c r="BS24" s="99" t="s">
        <v>1351</v>
      </c>
      <c r="BT24" s="99">
        <v>0</v>
      </c>
      <c r="BU24" s="99">
        <v>0</v>
      </c>
      <c r="BV24" s="99">
        <v>0</v>
      </c>
      <c r="BW24" s="99">
        <v>0</v>
      </c>
      <c r="BX24" s="99">
        <v>0</v>
      </c>
      <c r="BY24" s="99">
        <v>0</v>
      </c>
      <c r="BZ24" s="99">
        <v>0</v>
      </c>
      <c r="CA24" s="99">
        <v>0</v>
      </c>
      <c r="CB24" s="99">
        <v>0</v>
      </c>
      <c r="CC24" s="99">
        <v>0</v>
      </c>
      <c r="CD24" s="99">
        <v>0</v>
      </c>
      <c r="CE24" s="99">
        <v>0</v>
      </c>
      <c r="CF24" s="99">
        <v>0</v>
      </c>
      <c r="CG24" s="99">
        <v>0</v>
      </c>
      <c r="CH24" s="99" t="s">
        <v>1351</v>
      </c>
      <c r="CI24" s="99">
        <v>0</v>
      </c>
      <c r="CJ24" s="99">
        <v>0</v>
      </c>
      <c r="CK24" s="99">
        <v>0</v>
      </c>
      <c r="CL24" s="99">
        <v>0</v>
      </c>
      <c r="CM24" s="99">
        <v>0</v>
      </c>
      <c r="CN24" s="99">
        <v>0</v>
      </c>
      <c r="CO24" s="99">
        <v>0</v>
      </c>
      <c r="CP24" s="99">
        <v>0</v>
      </c>
      <c r="CQ24" s="99">
        <v>0</v>
      </c>
      <c r="CR24" s="99">
        <v>0</v>
      </c>
      <c r="CS24" s="99">
        <v>0</v>
      </c>
      <c r="CT24" s="99" t="s">
        <v>1351</v>
      </c>
      <c r="CU24" s="107" t="s">
        <v>1351</v>
      </c>
    </row>
    <row r="25" s="83" customFormat="1" ht="15.4" customHeight="1" spans="1:99">
      <c r="A25" s="96" t="s">
        <v>1381</v>
      </c>
      <c r="B25" s="97"/>
      <c r="C25" s="97"/>
      <c r="D25" s="98" t="s">
        <v>1356</v>
      </c>
      <c r="E25" s="99">
        <v>316.612462</v>
      </c>
      <c r="F25" s="99">
        <v>263.095153</v>
      </c>
      <c r="G25" s="99">
        <v>44.06775</v>
      </c>
      <c r="H25" s="99">
        <v>60.08735</v>
      </c>
      <c r="I25" s="99">
        <v>96.29545</v>
      </c>
      <c r="J25" s="99">
        <v>62.644603</v>
      </c>
      <c r="K25" s="99">
        <v>0</v>
      </c>
      <c r="L25" s="99">
        <v>0</v>
      </c>
      <c r="M25" s="99">
        <v>0</v>
      </c>
      <c r="N25" s="99">
        <v>0</v>
      </c>
      <c r="O25" s="99">
        <v>0</v>
      </c>
      <c r="P25" s="99">
        <v>17.777729</v>
      </c>
      <c r="Q25" s="99">
        <v>4.813329</v>
      </c>
      <c r="R25" s="99">
        <v>0</v>
      </c>
      <c r="S25" s="99">
        <v>0</v>
      </c>
      <c r="T25" s="99">
        <v>0</v>
      </c>
      <c r="U25" s="99">
        <v>0</v>
      </c>
      <c r="V25" s="99">
        <v>0</v>
      </c>
      <c r="W25" s="99">
        <v>0</v>
      </c>
      <c r="X25" s="99">
        <v>0</v>
      </c>
      <c r="Y25" s="99">
        <v>0</v>
      </c>
      <c r="Z25" s="99">
        <v>0</v>
      </c>
      <c r="AA25" s="99">
        <v>0</v>
      </c>
      <c r="AB25" s="99">
        <v>0</v>
      </c>
      <c r="AC25" s="99">
        <v>0</v>
      </c>
      <c r="AD25" s="99">
        <v>0</v>
      </c>
      <c r="AE25" s="99">
        <v>0</v>
      </c>
      <c r="AF25" s="99">
        <v>0</v>
      </c>
      <c r="AG25" s="99">
        <v>0</v>
      </c>
      <c r="AH25" s="99">
        <v>0</v>
      </c>
      <c r="AI25" s="99">
        <v>0</v>
      </c>
      <c r="AJ25" s="99">
        <v>0</v>
      </c>
      <c r="AK25" s="99">
        <v>0</v>
      </c>
      <c r="AL25" s="99">
        <v>0</v>
      </c>
      <c r="AM25" s="99">
        <v>0</v>
      </c>
      <c r="AN25" s="99">
        <v>0</v>
      </c>
      <c r="AO25" s="99">
        <v>12.9644</v>
      </c>
      <c r="AP25" s="99">
        <v>0</v>
      </c>
      <c r="AQ25" s="99">
        <v>0</v>
      </c>
      <c r="AR25" s="99">
        <v>35.73958</v>
      </c>
      <c r="AS25" s="99">
        <v>0</v>
      </c>
      <c r="AT25" s="99">
        <v>0</v>
      </c>
      <c r="AU25" s="99">
        <v>0</v>
      </c>
      <c r="AV25" s="99">
        <v>0</v>
      </c>
      <c r="AW25" s="99">
        <v>0</v>
      </c>
      <c r="AX25" s="99">
        <v>0.8136</v>
      </c>
      <c r="AY25" s="99">
        <v>3.79501</v>
      </c>
      <c r="AZ25" s="99">
        <v>0</v>
      </c>
      <c r="BA25" s="99">
        <v>0</v>
      </c>
      <c r="BB25" s="99">
        <v>0</v>
      </c>
      <c r="BC25" s="99">
        <v>31.13097</v>
      </c>
      <c r="BD25" s="99">
        <v>0</v>
      </c>
      <c r="BE25" s="99">
        <v>0</v>
      </c>
      <c r="BF25" s="99">
        <v>0</v>
      </c>
      <c r="BG25" s="99">
        <v>0</v>
      </c>
      <c r="BH25" s="99">
        <v>0</v>
      </c>
      <c r="BI25" s="99" t="s">
        <v>1351</v>
      </c>
      <c r="BJ25" s="99" t="s">
        <v>1351</v>
      </c>
      <c r="BK25" s="99" t="s">
        <v>1351</v>
      </c>
      <c r="BL25" s="99" t="s">
        <v>1351</v>
      </c>
      <c r="BM25" s="99" t="s">
        <v>1351</v>
      </c>
      <c r="BN25" s="99" t="s">
        <v>1351</v>
      </c>
      <c r="BO25" s="99" t="s">
        <v>1351</v>
      </c>
      <c r="BP25" s="99" t="s">
        <v>1351</v>
      </c>
      <c r="BQ25" s="99" t="s">
        <v>1351</v>
      </c>
      <c r="BR25" s="99" t="s">
        <v>1351</v>
      </c>
      <c r="BS25" s="99" t="s">
        <v>1351</v>
      </c>
      <c r="BT25" s="99">
        <v>0</v>
      </c>
      <c r="BU25" s="99">
        <v>0</v>
      </c>
      <c r="BV25" s="99">
        <v>0</v>
      </c>
      <c r="BW25" s="99">
        <v>0</v>
      </c>
      <c r="BX25" s="99">
        <v>0</v>
      </c>
      <c r="BY25" s="99">
        <v>0</v>
      </c>
      <c r="BZ25" s="99">
        <v>0</v>
      </c>
      <c r="CA25" s="99">
        <v>0</v>
      </c>
      <c r="CB25" s="99">
        <v>0</v>
      </c>
      <c r="CC25" s="99">
        <v>0</v>
      </c>
      <c r="CD25" s="99">
        <v>0</v>
      </c>
      <c r="CE25" s="99">
        <v>0</v>
      </c>
      <c r="CF25" s="99">
        <v>0</v>
      </c>
      <c r="CG25" s="99">
        <v>0</v>
      </c>
      <c r="CH25" s="99" t="s">
        <v>1351</v>
      </c>
      <c r="CI25" s="99">
        <v>0</v>
      </c>
      <c r="CJ25" s="99">
        <v>0</v>
      </c>
      <c r="CK25" s="99">
        <v>0</v>
      </c>
      <c r="CL25" s="99">
        <v>0</v>
      </c>
      <c r="CM25" s="99">
        <v>0</v>
      </c>
      <c r="CN25" s="99">
        <v>0</v>
      </c>
      <c r="CO25" s="99">
        <v>0</v>
      </c>
      <c r="CP25" s="99">
        <v>0</v>
      </c>
      <c r="CQ25" s="99">
        <v>0</v>
      </c>
      <c r="CR25" s="99">
        <v>0</v>
      </c>
      <c r="CS25" s="99">
        <v>0</v>
      </c>
      <c r="CT25" s="99" t="s">
        <v>1351</v>
      </c>
      <c r="CU25" s="107" t="s">
        <v>1351</v>
      </c>
    </row>
    <row r="26" s="83" customFormat="1" ht="15.4" customHeight="1" spans="1:99">
      <c r="A26" s="96" t="s">
        <v>1382</v>
      </c>
      <c r="B26" s="97"/>
      <c r="C26" s="97"/>
      <c r="D26" s="98" t="s">
        <v>1383</v>
      </c>
      <c r="E26" s="99">
        <v>23.4</v>
      </c>
      <c r="F26" s="99">
        <v>0</v>
      </c>
      <c r="G26" s="99">
        <v>0</v>
      </c>
      <c r="H26" s="99">
        <v>0</v>
      </c>
      <c r="I26" s="99">
        <v>0</v>
      </c>
      <c r="J26" s="99">
        <v>0</v>
      </c>
      <c r="K26" s="99">
        <v>0</v>
      </c>
      <c r="L26" s="99">
        <v>0</v>
      </c>
      <c r="M26" s="99">
        <v>0</v>
      </c>
      <c r="N26" s="99">
        <v>0</v>
      </c>
      <c r="O26" s="99">
        <v>0</v>
      </c>
      <c r="P26" s="99">
        <v>23.4</v>
      </c>
      <c r="Q26" s="99">
        <v>0</v>
      </c>
      <c r="R26" s="99">
        <v>5.001032</v>
      </c>
      <c r="S26" s="99">
        <v>0</v>
      </c>
      <c r="T26" s="99">
        <v>0.220378</v>
      </c>
      <c r="U26" s="99">
        <v>1.1076</v>
      </c>
      <c r="V26" s="99">
        <v>1.974333</v>
      </c>
      <c r="W26" s="99">
        <v>3.999172</v>
      </c>
      <c r="X26" s="99">
        <v>0</v>
      </c>
      <c r="Y26" s="99">
        <v>0</v>
      </c>
      <c r="Z26" s="99">
        <v>5.476185</v>
      </c>
      <c r="AA26" s="99">
        <v>0</v>
      </c>
      <c r="AB26" s="99">
        <v>0.3476</v>
      </c>
      <c r="AC26" s="99">
        <v>1.12</v>
      </c>
      <c r="AD26" s="99">
        <v>0</v>
      </c>
      <c r="AE26" s="99">
        <v>1.365</v>
      </c>
      <c r="AF26" s="99">
        <v>0</v>
      </c>
      <c r="AG26" s="99">
        <v>0</v>
      </c>
      <c r="AH26" s="99">
        <v>0</v>
      </c>
      <c r="AI26" s="99">
        <v>0</v>
      </c>
      <c r="AJ26" s="99">
        <v>2.7887</v>
      </c>
      <c r="AK26" s="99">
        <v>0</v>
      </c>
      <c r="AL26" s="99">
        <v>0</v>
      </c>
      <c r="AM26" s="99">
        <v>0</v>
      </c>
      <c r="AN26" s="99">
        <v>0</v>
      </c>
      <c r="AO26" s="99">
        <v>0</v>
      </c>
      <c r="AP26" s="99">
        <v>0</v>
      </c>
      <c r="AQ26" s="99">
        <v>0</v>
      </c>
      <c r="AR26" s="99">
        <v>0</v>
      </c>
      <c r="AS26" s="99">
        <v>0</v>
      </c>
      <c r="AT26" s="99">
        <v>0</v>
      </c>
      <c r="AU26" s="99">
        <v>0</v>
      </c>
      <c r="AV26" s="99">
        <v>0</v>
      </c>
      <c r="AW26" s="99">
        <v>0</v>
      </c>
      <c r="AX26" s="99">
        <v>0</v>
      </c>
      <c r="AY26" s="99">
        <v>0</v>
      </c>
      <c r="AZ26" s="99">
        <v>0</v>
      </c>
      <c r="BA26" s="99">
        <v>0</v>
      </c>
      <c r="BB26" s="99">
        <v>0</v>
      </c>
      <c r="BC26" s="99">
        <v>0</v>
      </c>
      <c r="BD26" s="99">
        <v>0</v>
      </c>
      <c r="BE26" s="99">
        <v>0</v>
      </c>
      <c r="BF26" s="99">
        <v>0</v>
      </c>
      <c r="BG26" s="99">
        <v>0</v>
      </c>
      <c r="BH26" s="99">
        <v>0</v>
      </c>
      <c r="BI26" s="99" t="s">
        <v>1351</v>
      </c>
      <c r="BJ26" s="99" t="s">
        <v>1351</v>
      </c>
      <c r="BK26" s="99" t="s">
        <v>1351</v>
      </c>
      <c r="BL26" s="99" t="s">
        <v>1351</v>
      </c>
      <c r="BM26" s="99" t="s">
        <v>1351</v>
      </c>
      <c r="BN26" s="99" t="s">
        <v>1351</v>
      </c>
      <c r="BO26" s="99" t="s">
        <v>1351</v>
      </c>
      <c r="BP26" s="99" t="s">
        <v>1351</v>
      </c>
      <c r="BQ26" s="99" t="s">
        <v>1351</v>
      </c>
      <c r="BR26" s="99" t="s">
        <v>1351</v>
      </c>
      <c r="BS26" s="99" t="s">
        <v>1351</v>
      </c>
      <c r="BT26" s="99">
        <v>0</v>
      </c>
      <c r="BU26" s="99">
        <v>0</v>
      </c>
      <c r="BV26" s="99">
        <v>0</v>
      </c>
      <c r="BW26" s="99">
        <v>0</v>
      </c>
      <c r="BX26" s="99">
        <v>0</v>
      </c>
      <c r="BY26" s="99">
        <v>0</v>
      </c>
      <c r="BZ26" s="99">
        <v>0</v>
      </c>
      <c r="CA26" s="99">
        <v>0</v>
      </c>
      <c r="CB26" s="99">
        <v>0</v>
      </c>
      <c r="CC26" s="99">
        <v>0</v>
      </c>
      <c r="CD26" s="99">
        <v>0</v>
      </c>
      <c r="CE26" s="99">
        <v>0</v>
      </c>
      <c r="CF26" s="99">
        <v>0</v>
      </c>
      <c r="CG26" s="99">
        <v>0</v>
      </c>
      <c r="CH26" s="99" t="s">
        <v>1351</v>
      </c>
      <c r="CI26" s="99">
        <v>0</v>
      </c>
      <c r="CJ26" s="99">
        <v>0</v>
      </c>
      <c r="CK26" s="99">
        <v>0</v>
      </c>
      <c r="CL26" s="99">
        <v>0</v>
      </c>
      <c r="CM26" s="99">
        <v>0</v>
      </c>
      <c r="CN26" s="99">
        <v>0</v>
      </c>
      <c r="CO26" s="99">
        <v>0</v>
      </c>
      <c r="CP26" s="99">
        <v>0</v>
      </c>
      <c r="CQ26" s="99">
        <v>0</v>
      </c>
      <c r="CR26" s="99">
        <v>0</v>
      </c>
      <c r="CS26" s="99">
        <v>0</v>
      </c>
      <c r="CT26" s="99" t="s">
        <v>1351</v>
      </c>
      <c r="CU26" s="107" t="s">
        <v>1351</v>
      </c>
    </row>
    <row r="27" s="83" customFormat="1" ht="15.4" customHeight="1" spans="1:99">
      <c r="A27" s="96" t="s">
        <v>1384</v>
      </c>
      <c r="B27" s="97"/>
      <c r="C27" s="97"/>
      <c r="D27" s="98" t="s">
        <v>1385</v>
      </c>
      <c r="E27" s="99">
        <v>3</v>
      </c>
      <c r="F27" s="99">
        <v>0</v>
      </c>
      <c r="G27" s="99">
        <v>0</v>
      </c>
      <c r="H27" s="99">
        <v>0</v>
      </c>
      <c r="I27" s="99">
        <v>0</v>
      </c>
      <c r="J27" s="99">
        <v>0</v>
      </c>
      <c r="K27" s="99">
        <v>0</v>
      </c>
      <c r="L27" s="99">
        <v>0</v>
      </c>
      <c r="M27" s="99">
        <v>0</v>
      </c>
      <c r="N27" s="99">
        <v>0</v>
      </c>
      <c r="O27" s="99">
        <v>0</v>
      </c>
      <c r="P27" s="99">
        <v>3</v>
      </c>
      <c r="Q27" s="99">
        <v>0</v>
      </c>
      <c r="R27" s="99">
        <v>0</v>
      </c>
      <c r="S27" s="99">
        <v>0</v>
      </c>
      <c r="T27" s="99">
        <v>0</v>
      </c>
      <c r="U27" s="99">
        <v>0</v>
      </c>
      <c r="V27" s="99">
        <v>0</v>
      </c>
      <c r="W27" s="99">
        <v>0</v>
      </c>
      <c r="X27" s="99">
        <v>0</v>
      </c>
      <c r="Y27" s="99">
        <v>0</v>
      </c>
      <c r="Z27" s="99">
        <v>0</v>
      </c>
      <c r="AA27" s="99">
        <v>0</v>
      </c>
      <c r="AB27" s="99">
        <v>3</v>
      </c>
      <c r="AC27" s="99">
        <v>0</v>
      </c>
      <c r="AD27" s="99">
        <v>0</v>
      </c>
      <c r="AE27" s="99">
        <v>0</v>
      </c>
      <c r="AF27" s="99">
        <v>0</v>
      </c>
      <c r="AG27" s="99">
        <v>0</v>
      </c>
      <c r="AH27" s="99">
        <v>0</v>
      </c>
      <c r="AI27" s="99">
        <v>0</v>
      </c>
      <c r="AJ27" s="99">
        <v>0</v>
      </c>
      <c r="AK27" s="99">
        <v>0</v>
      </c>
      <c r="AL27" s="99">
        <v>0</v>
      </c>
      <c r="AM27" s="99">
        <v>0</v>
      </c>
      <c r="AN27" s="99">
        <v>0</v>
      </c>
      <c r="AO27" s="99">
        <v>0</v>
      </c>
      <c r="AP27" s="99">
        <v>0</v>
      </c>
      <c r="AQ27" s="99">
        <v>0</v>
      </c>
      <c r="AR27" s="99">
        <v>0</v>
      </c>
      <c r="AS27" s="99">
        <v>0</v>
      </c>
      <c r="AT27" s="99">
        <v>0</v>
      </c>
      <c r="AU27" s="99">
        <v>0</v>
      </c>
      <c r="AV27" s="99">
        <v>0</v>
      </c>
      <c r="AW27" s="99">
        <v>0</v>
      </c>
      <c r="AX27" s="99">
        <v>0</v>
      </c>
      <c r="AY27" s="99">
        <v>0</v>
      </c>
      <c r="AZ27" s="99">
        <v>0</v>
      </c>
      <c r="BA27" s="99">
        <v>0</v>
      </c>
      <c r="BB27" s="99">
        <v>0</v>
      </c>
      <c r="BC27" s="99">
        <v>0</v>
      </c>
      <c r="BD27" s="99">
        <v>0</v>
      </c>
      <c r="BE27" s="99">
        <v>0</v>
      </c>
      <c r="BF27" s="99">
        <v>0</v>
      </c>
      <c r="BG27" s="99">
        <v>0</v>
      </c>
      <c r="BH27" s="99">
        <v>0</v>
      </c>
      <c r="BI27" s="99" t="s">
        <v>1351</v>
      </c>
      <c r="BJ27" s="99" t="s">
        <v>1351</v>
      </c>
      <c r="BK27" s="99" t="s">
        <v>1351</v>
      </c>
      <c r="BL27" s="99" t="s">
        <v>1351</v>
      </c>
      <c r="BM27" s="99" t="s">
        <v>1351</v>
      </c>
      <c r="BN27" s="99" t="s">
        <v>1351</v>
      </c>
      <c r="BO27" s="99" t="s">
        <v>1351</v>
      </c>
      <c r="BP27" s="99" t="s">
        <v>1351</v>
      </c>
      <c r="BQ27" s="99" t="s">
        <v>1351</v>
      </c>
      <c r="BR27" s="99" t="s">
        <v>1351</v>
      </c>
      <c r="BS27" s="99" t="s">
        <v>1351</v>
      </c>
      <c r="BT27" s="99">
        <v>0</v>
      </c>
      <c r="BU27" s="99">
        <v>0</v>
      </c>
      <c r="BV27" s="99">
        <v>0</v>
      </c>
      <c r="BW27" s="99">
        <v>0</v>
      </c>
      <c r="BX27" s="99">
        <v>0</v>
      </c>
      <c r="BY27" s="99">
        <v>0</v>
      </c>
      <c r="BZ27" s="99">
        <v>0</v>
      </c>
      <c r="CA27" s="99">
        <v>0</v>
      </c>
      <c r="CB27" s="99">
        <v>0</v>
      </c>
      <c r="CC27" s="99">
        <v>0</v>
      </c>
      <c r="CD27" s="99">
        <v>0</v>
      </c>
      <c r="CE27" s="99">
        <v>0</v>
      </c>
      <c r="CF27" s="99">
        <v>0</v>
      </c>
      <c r="CG27" s="99">
        <v>0</v>
      </c>
      <c r="CH27" s="99" t="s">
        <v>1351</v>
      </c>
      <c r="CI27" s="99">
        <v>0</v>
      </c>
      <c r="CJ27" s="99">
        <v>0</v>
      </c>
      <c r="CK27" s="99">
        <v>0</v>
      </c>
      <c r="CL27" s="99">
        <v>0</v>
      </c>
      <c r="CM27" s="99">
        <v>0</v>
      </c>
      <c r="CN27" s="99">
        <v>0</v>
      </c>
      <c r="CO27" s="99">
        <v>0</v>
      </c>
      <c r="CP27" s="99">
        <v>0</v>
      </c>
      <c r="CQ27" s="99">
        <v>0</v>
      </c>
      <c r="CR27" s="99">
        <v>0</v>
      </c>
      <c r="CS27" s="99">
        <v>0</v>
      </c>
      <c r="CT27" s="99" t="s">
        <v>1351</v>
      </c>
      <c r="CU27" s="107" t="s">
        <v>1351</v>
      </c>
    </row>
    <row r="28" s="83" customFormat="1" ht="15.4" customHeight="1" spans="1:99">
      <c r="A28" s="96" t="s">
        <v>1386</v>
      </c>
      <c r="B28" s="97"/>
      <c r="C28" s="97"/>
      <c r="D28" s="98" t="s">
        <v>1387</v>
      </c>
      <c r="E28" s="99">
        <v>111.46</v>
      </c>
      <c r="F28" s="99">
        <v>99.555296</v>
      </c>
      <c r="G28" s="99">
        <v>28.988926</v>
      </c>
      <c r="H28" s="99">
        <v>26.0462</v>
      </c>
      <c r="I28" s="99">
        <v>9.2822</v>
      </c>
      <c r="J28" s="99">
        <v>18.131435</v>
      </c>
      <c r="K28" s="99">
        <v>3.614</v>
      </c>
      <c r="L28" s="99">
        <v>2.841895</v>
      </c>
      <c r="M28" s="99">
        <v>7.443928</v>
      </c>
      <c r="N28" s="99">
        <v>3.206712</v>
      </c>
      <c r="O28" s="99">
        <v>0</v>
      </c>
      <c r="P28" s="99">
        <v>2.816</v>
      </c>
      <c r="Q28" s="99">
        <v>0</v>
      </c>
      <c r="R28" s="99">
        <v>0</v>
      </c>
      <c r="S28" s="99">
        <v>0</v>
      </c>
      <c r="T28" s="99">
        <v>0</v>
      </c>
      <c r="U28" s="99">
        <v>0</v>
      </c>
      <c r="V28" s="99">
        <v>0</v>
      </c>
      <c r="W28" s="99">
        <v>0</v>
      </c>
      <c r="X28" s="99">
        <v>0</v>
      </c>
      <c r="Y28" s="99">
        <v>0</v>
      </c>
      <c r="Z28" s="99">
        <v>0</v>
      </c>
      <c r="AA28" s="99">
        <v>0</v>
      </c>
      <c r="AB28" s="99">
        <v>0</v>
      </c>
      <c r="AC28" s="99">
        <v>0</v>
      </c>
      <c r="AD28" s="99">
        <v>0</v>
      </c>
      <c r="AE28" s="99">
        <v>2.816</v>
      </c>
      <c r="AF28" s="99">
        <v>0</v>
      </c>
      <c r="AG28" s="99">
        <v>0</v>
      </c>
      <c r="AH28" s="99">
        <v>0</v>
      </c>
      <c r="AI28" s="99">
        <v>0</v>
      </c>
      <c r="AJ28" s="99">
        <v>0</v>
      </c>
      <c r="AK28" s="99">
        <v>0</v>
      </c>
      <c r="AL28" s="99">
        <v>0</v>
      </c>
      <c r="AM28" s="99">
        <v>0</v>
      </c>
      <c r="AN28" s="99">
        <v>0</v>
      </c>
      <c r="AO28" s="99">
        <v>0</v>
      </c>
      <c r="AP28" s="99">
        <v>0</v>
      </c>
      <c r="AQ28" s="99">
        <v>0</v>
      </c>
      <c r="AR28" s="99">
        <v>9.088704</v>
      </c>
      <c r="AS28" s="99">
        <v>0</v>
      </c>
      <c r="AT28" s="99">
        <v>0</v>
      </c>
      <c r="AU28" s="99">
        <v>0</v>
      </c>
      <c r="AV28" s="99">
        <v>0</v>
      </c>
      <c r="AW28" s="99">
        <v>0</v>
      </c>
      <c r="AX28" s="99">
        <v>0</v>
      </c>
      <c r="AY28" s="99">
        <v>0</v>
      </c>
      <c r="AZ28" s="99">
        <v>0</v>
      </c>
      <c r="BA28" s="99">
        <v>0</v>
      </c>
      <c r="BB28" s="99">
        <v>0</v>
      </c>
      <c r="BC28" s="99">
        <v>9.088704</v>
      </c>
      <c r="BD28" s="99">
        <v>0</v>
      </c>
      <c r="BE28" s="99">
        <v>0</v>
      </c>
      <c r="BF28" s="99">
        <v>0</v>
      </c>
      <c r="BG28" s="99">
        <v>0</v>
      </c>
      <c r="BH28" s="99">
        <v>0</v>
      </c>
      <c r="BI28" s="99" t="s">
        <v>1351</v>
      </c>
      <c r="BJ28" s="99" t="s">
        <v>1351</v>
      </c>
      <c r="BK28" s="99" t="s">
        <v>1351</v>
      </c>
      <c r="BL28" s="99" t="s">
        <v>1351</v>
      </c>
      <c r="BM28" s="99" t="s">
        <v>1351</v>
      </c>
      <c r="BN28" s="99" t="s">
        <v>1351</v>
      </c>
      <c r="BO28" s="99" t="s">
        <v>1351</v>
      </c>
      <c r="BP28" s="99" t="s">
        <v>1351</v>
      </c>
      <c r="BQ28" s="99" t="s">
        <v>1351</v>
      </c>
      <c r="BR28" s="99" t="s">
        <v>1351</v>
      </c>
      <c r="BS28" s="99" t="s">
        <v>1351</v>
      </c>
      <c r="BT28" s="99">
        <v>0</v>
      </c>
      <c r="BU28" s="99">
        <v>0</v>
      </c>
      <c r="BV28" s="99">
        <v>0</v>
      </c>
      <c r="BW28" s="99">
        <v>0</v>
      </c>
      <c r="BX28" s="99">
        <v>0</v>
      </c>
      <c r="BY28" s="99">
        <v>0</v>
      </c>
      <c r="BZ28" s="99">
        <v>0</v>
      </c>
      <c r="CA28" s="99">
        <v>0</v>
      </c>
      <c r="CB28" s="99">
        <v>0</v>
      </c>
      <c r="CC28" s="99">
        <v>0</v>
      </c>
      <c r="CD28" s="99">
        <v>0</v>
      </c>
      <c r="CE28" s="99">
        <v>0</v>
      </c>
      <c r="CF28" s="99">
        <v>0</v>
      </c>
      <c r="CG28" s="99">
        <v>0</v>
      </c>
      <c r="CH28" s="99" t="s">
        <v>1351</v>
      </c>
      <c r="CI28" s="99">
        <v>0</v>
      </c>
      <c r="CJ28" s="99">
        <v>0</v>
      </c>
      <c r="CK28" s="99">
        <v>0</v>
      </c>
      <c r="CL28" s="99">
        <v>0</v>
      </c>
      <c r="CM28" s="99">
        <v>0</v>
      </c>
      <c r="CN28" s="99">
        <v>0</v>
      </c>
      <c r="CO28" s="99">
        <v>0</v>
      </c>
      <c r="CP28" s="99">
        <v>0</v>
      </c>
      <c r="CQ28" s="99">
        <v>0</v>
      </c>
      <c r="CR28" s="99">
        <v>0</v>
      </c>
      <c r="CS28" s="99">
        <v>0</v>
      </c>
      <c r="CT28" s="99" t="s">
        <v>1351</v>
      </c>
      <c r="CU28" s="107" t="s">
        <v>1351</v>
      </c>
    </row>
    <row r="29" s="83" customFormat="1" ht="15.4" customHeight="1" spans="1:99">
      <c r="A29" s="96" t="s">
        <v>1388</v>
      </c>
      <c r="B29" s="97"/>
      <c r="C29" s="97"/>
      <c r="D29" s="98" t="s">
        <v>1389</v>
      </c>
      <c r="E29" s="99">
        <v>147.20062</v>
      </c>
      <c r="F29" s="99">
        <v>114.567991</v>
      </c>
      <c r="G29" s="99">
        <v>21.0657</v>
      </c>
      <c r="H29" s="99">
        <v>68.11815</v>
      </c>
      <c r="I29" s="99">
        <v>0</v>
      </c>
      <c r="J29" s="99">
        <v>0.523501</v>
      </c>
      <c r="K29" s="99">
        <v>0</v>
      </c>
      <c r="L29" s="99">
        <v>0</v>
      </c>
      <c r="M29" s="99">
        <v>17.7576</v>
      </c>
      <c r="N29" s="99">
        <v>7.10304</v>
      </c>
      <c r="O29" s="99">
        <v>0</v>
      </c>
      <c r="P29" s="99">
        <v>16.682453</v>
      </c>
      <c r="Q29" s="99">
        <v>1.507186</v>
      </c>
      <c r="R29" s="99">
        <v>0</v>
      </c>
      <c r="S29" s="99">
        <v>0</v>
      </c>
      <c r="T29" s="99">
        <v>0.0056</v>
      </c>
      <c r="U29" s="99">
        <v>0.06</v>
      </c>
      <c r="V29" s="99">
        <v>0</v>
      </c>
      <c r="W29" s="99">
        <v>0</v>
      </c>
      <c r="X29" s="99">
        <v>0</v>
      </c>
      <c r="Y29" s="99">
        <v>0</v>
      </c>
      <c r="Z29" s="99">
        <v>0.886439</v>
      </c>
      <c r="AA29" s="99">
        <v>0</v>
      </c>
      <c r="AB29" s="99">
        <v>0</v>
      </c>
      <c r="AC29" s="99">
        <v>0</v>
      </c>
      <c r="AD29" s="99">
        <v>0</v>
      </c>
      <c r="AE29" s="99">
        <v>1.1242</v>
      </c>
      <c r="AF29" s="99">
        <v>0.6331</v>
      </c>
      <c r="AG29" s="99">
        <v>0</v>
      </c>
      <c r="AH29" s="99">
        <v>0</v>
      </c>
      <c r="AI29" s="99">
        <v>0</v>
      </c>
      <c r="AJ29" s="99">
        <v>0</v>
      </c>
      <c r="AK29" s="99">
        <v>0</v>
      </c>
      <c r="AL29" s="99">
        <v>1.230028</v>
      </c>
      <c r="AM29" s="99">
        <v>0</v>
      </c>
      <c r="AN29" s="99">
        <v>3.743</v>
      </c>
      <c r="AO29" s="99">
        <v>7.111</v>
      </c>
      <c r="AP29" s="99">
        <v>0</v>
      </c>
      <c r="AQ29" s="99">
        <v>0.3819</v>
      </c>
      <c r="AR29" s="99">
        <v>15.950176</v>
      </c>
      <c r="AS29" s="99">
        <v>0</v>
      </c>
      <c r="AT29" s="99">
        <v>0</v>
      </c>
      <c r="AU29" s="99">
        <v>0</v>
      </c>
      <c r="AV29" s="99">
        <v>0</v>
      </c>
      <c r="AW29" s="99">
        <v>0</v>
      </c>
      <c r="AX29" s="99">
        <v>0.0636</v>
      </c>
      <c r="AY29" s="99">
        <v>0.7</v>
      </c>
      <c r="AZ29" s="99">
        <v>0</v>
      </c>
      <c r="BA29" s="99">
        <v>0</v>
      </c>
      <c r="BB29" s="99">
        <v>0</v>
      </c>
      <c r="BC29" s="99">
        <v>15.186576</v>
      </c>
      <c r="BD29" s="99">
        <v>0</v>
      </c>
      <c r="BE29" s="99">
        <v>0</v>
      </c>
      <c r="BF29" s="99">
        <v>0</v>
      </c>
      <c r="BG29" s="99">
        <v>0</v>
      </c>
      <c r="BH29" s="99">
        <v>0</v>
      </c>
      <c r="BI29" s="99" t="s">
        <v>1351</v>
      </c>
      <c r="BJ29" s="99" t="s">
        <v>1351</v>
      </c>
      <c r="BK29" s="99" t="s">
        <v>1351</v>
      </c>
      <c r="BL29" s="99" t="s">
        <v>1351</v>
      </c>
      <c r="BM29" s="99" t="s">
        <v>1351</v>
      </c>
      <c r="BN29" s="99" t="s">
        <v>1351</v>
      </c>
      <c r="BO29" s="99" t="s">
        <v>1351</v>
      </c>
      <c r="BP29" s="99" t="s">
        <v>1351</v>
      </c>
      <c r="BQ29" s="99" t="s">
        <v>1351</v>
      </c>
      <c r="BR29" s="99" t="s">
        <v>1351</v>
      </c>
      <c r="BS29" s="99" t="s">
        <v>1351</v>
      </c>
      <c r="BT29" s="99">
        <v>0</v>
      </c>
      <c r="BU29" s="99">
        <v>0</v>
      </c>
      <c r="BV29" s="99">
        <v>0</v>
      </c>
      <c r="BW29" s="99">
        <v>0</v>
      </c>
      <c r="BX29" s="99">
        <v>0</v>
      </c>
      <c r="BY29" s="99">
        <v>0</v>
      </c>
      <c r="BZ29" s="99">
        <v>0</v>
      </c>
      <c r="CA29" s="99">
        <v>0</v>
      </c>
      <c r="CB29" s="99">
        <v>0</v>
      </c>
      <c r="CC29" s="99">
        <v>0</v>
      </c>
      <c r="CD29" s="99">
        <v>0</v>
      </c>
      <c r="CE29" s="99">
        <v>0</v>
      </c>
      <c r="CF29" s="99">
        <v>0</v>
      </c>
      <c r="CG29" s="99">
        <v>0</v>
      </c>
      <c r="CH29" s="99" t="s">
        <v>1351</v>
      </c>
      <c r="CI29" s="99">
        <v>0</v>
      </c>
      <c r="CJ29" s="99">
        <v>0</v>
      </c>
      <c r="CK29" s="99">
        <v>0</v>
      </c>
      <c r="CL29" s="99">
        <v>0</v>
      </c>
      <c r="CM29" s="99">
        <v>0</v>
      </c>
      <c r="CN29" s="99">
        <v>0</v>
      </c>
      <c r="CO29" s="99">
        <v>0</v>
      </c>
      <c r="CP29" s="99">
        <v>0</v>
      </c>
      <c r="CQ29" s="99">
        <v>0</v>
      </c>
      <c r="CR29" s="99">
        <v>0</v>
      </c>
      <c r="CS29" s="99">
        <v>0</v>
      </c>
      <c r="CT29" s="99" t="s">
        <v>1351</v>
      </c>
      <c r="CU29" s="107" t="s">
        <v>1351</v>
      </c>
    </row>
    <row r="30" s="83" customFormat="1" ht="15.4" customHeight="1" spans="1:99">
      <c r="A30" s="96" t="s">
        <v>1390</v>
      </c>
      <c r="B30" s="97"/>
      <c r="C30" s="97"/>
      <c r="D30" s="98" t="s">
        <v>1356</v>
      </c>
      <c r="E30" s="99">
        <v>147.20062</v>
      </c>
      <c r="F30" s="99">
        <v>114.567991</v>
      </c>
      <c r="G30" s="99">
        <v>21.0657</v>
      </c>
      <c r="H30" s="99">
        <v>68.11815</v>
      </c>
      <c r="I30" s="99">
        <v>0</v>
      </c>
      <c r="J30" s="99">
        <v>0.523501</v>
      </c>
      <c r="K30" s="99">
        <v>0</v>
      </c>
      <c r="L30" s="99">
        <v>0</v>
      </c>
      <c r="M30" s="99">
        <v>17.7576</v>
      </c>
      <c r="N30" s="99">
        <v>7.10304</v>
      </c>
      <c r="O30" s="99">
        <v>0</v>
      </c>
      <c r="P30" s="99">
        <v>16.682453</v>
      </c>
      <c r="Q30" s="99">
        <v>1.507186</v>
      </c>
      <c r="R30" s="99">
        <v>0</v>
      </c>
      <c r="S30" s="99">
        <v>0</v>
      </c>
      <c r="T30" s="99">
        <v>0.0056</v>
      </c>
      <c r="U30" s="99">
        <v>0.06</v>
      </c>
      <c r="V30" s="99">
        <v>0</v>
      </c>
      <c r="W30" s="99">
        <v>0</v>
      </c>
      <c r="X30" s="99">
        <v>0</v>
      </c>
      <c r="Y30" s="99">
        <v>0</v>
      </c>
      <c r="Z30" s="99">
        <v>0.886439</v>
      </c>
      <c r="AA30" s="99">
        <v>0</v>
      </c>
      <c r="AB30" s="99">
        <v>0</v>
      </c>
      <c r="AC30" s="99">
        <v>0</v>
      </c>
      <c r="AD30" s="99">
        <v>0</v>
      </c>
      <c r="AE30" s="99">
        <v>1.1242</v>
      </c>
      <c r="AF30" s="99">
        <v>0.6331</v>
      </c>
      <c r="AG30" s="99">
        <v>0</v>
      </c>
      <c r="AH30" s="99">
        <v>0</v>
      </c>
      <c r="AI30" s="99">
        <v>0</v>
      </c>
      <c r="AJ30" s="99">
        <v>0</v>
      </c>
      <c r="AK30" s="99">
        <v>0</v>
      </c>
      <c r="AL30" s="99">
        <v>1.230028</v>
      </c>
      <c r="AM30" s="99">
        <v>0</v>
      </c>
      <c r="AN30" s="99">
        <v>3.743</v>
      </c>
      <c r="AO30" s="99">
        <v>7.111</v>
      </c>
      <c r="AP30" s="99">
        <v>0</v>
      </c>
      <c r="AQ30" s="99">
        <v>0.3819</v>
      </c>
      <c r="AR30" s="99">
        <v>15.950176</v>
      </c>
      <c r="AS30" s="99">
        <v>0</v>
      </c>
      <c r="AT30" s="99">
        <v>0</v>
      </c>
      <c r="AU30" s="99">
        <v>0</v>
      </c>
      <c r="AV30" s="99">
        <v>0</v>
      </c>
      <c r="AW30" s="99">
        <v>0</v>
      </c>
      <c r="AX30" s="99">
        <v>0.0636</v>
      </c>
      <c r="AY30" s="99">
        <v>0.7</v>
      </c>
      <c r="AZ30" s="99">
        <v>0</v>
      </c>
      <c r="BA30" s="99">
        <v>0</v>
      </c>
      <c r="BB30" s="99">
        <v>0</v>
      </c>
      <c r="BC30" s="99">
        <v>15.186576</v>
      </c>
      <c r="BD30" s="99">
        <v>0</v>
      </c>
      <c r="BE30" s="99">
        <v>0</v>
      </c>
      <c r="BF30" s="99">
        <v>0</v>
      </c>
      <c r="BG30" s="99">
        <v>0</v>
      </c>
      <c r="BH30" s="99">
        <v>0</v>
      </c>
      <c r="BI30" s="99" t="s">
        <v>1351</v>
      </c>
      <c r="BJ30" s="99" t="s">
        <v>1351</v>
      </c>
      <c r="BK30" s="99" t="s">
        <v>1351</v>
      </c>
      <c r="BL30" s="99" t="s">
        <v>1351</v>
      </c>
      <c r="BM30" s="99" t="s">
        <v>1351</v>
      </c>
      <c r="BN30" s="99" t="s">
        <v>1351</v>
      </c>
      <c r="BO30" s="99" t="s">
        <v>1351</v>
      </c>
      <c r="BP30" s="99" t="s">
        <v>1351</v>
      </c>
      <c r="BQ30" s="99" t="s">
        <v>1351</v>
      </c>
      <c r="BR30" s="99" t="s">
        <v>1351</v>
      </c>
      <c r="BS30" s="99" t="s">
        <v>1351</v>
      </c>
      <c r="BT30" s="99">
        <v>0</v>
      </c>
      <c r="BU30" s="99">
        <v>0</v>
      </c>
      <c r="BV30" s="99">
        <v>0</v>
      </c>
      <c r="BW30" s="99">
        <v>0</v>
      </c>
      <c r="BX30" s="99">
        <v>0</v>
      </c>
      <c r="BY30" s="99">
        <v>0</v>
      </c>
      <c r="BZ30" s="99">
        <v>0</v>
      </c>
      <c r="CA30" s="99">
        <v>0</v>
      </c>
      <c r="CB30" s="99">
        <v>0</v>
      </c>
      <c r="CC30" s="99">
        <v>0</v>
      </c>
      <c r="CD30" s="99">
        <v>0</v>
      </c>
      <c r="CE30" s="99">
        <v>0</v>
      </c>
      <c r="CF30" s="99">
        <v>0</v>
      </c>
      <c r="CG30" s="99">
        <v>0</v>
      </c>
      <c r="CH30" s="99" t="s">
        <v>1351</v>
      </c>
      <c r="CI30" s="99">
        <v>0</v>
      </c>
      <c r="CJ30" s="99">
        <v>0</v>
      </c>
      <c r="CK30" s="99">
        <v>0</v>
      </c>
      <c r="CL30" s="99">
        <v>0</v>
      </c>
      <c r="CM30" s="99">
        <v>0</v>
      </c>
      <c r="CN30" s="99">
        <v>0</v>
      </c>
      <c r="CO30" s="99">
        <v>0</v>
      </c>
      <c r="CP30" s="99">
        <v>0</v>
      </c>
      <c r="CQ30" s="99">
        <v>0</v>
      </c>
      <c r="CR30" s="99">
        <v>0</v>
      </c>
      <c r="CS30" s="99">
        <v>0</v>
      </c>
      <c r="CT30" s="99" t="s">
        <v>1351</v>
      </c>
      <c r="CU30" s="107" t="s">
        <v>1351</v>
      </c>
    </row>
    <row r="31" s="83" customFormat="1" ht="15.4" customHeight="1" spans="1:99">
      <c r="A31" s="96" t="s">
        <v>1391</v>
      </c>
      <c r="B31" s="97"/>
      <c r="C31" s="97"/>
      <c r="D31" s="98" t="s">
        <v>1392</v>
      </c>
      <c r="E31" s="99">
        <v>689.45124</v>
      </c>
      <c r="F31" s="99">
        <v>602.685362</v>
      </c>
      <c r="G31" s="99">
        <v>144.78205</v>
      </c>
      <c r="H31" s="99">
        <v>137.503225</v>
      </c>
      <c r="I31" s="99">
        <v>134.9401</v>
      </c>
      <c r="J31" s="99">
        <v>87.371644</v>
      </c>
      <c r="K31" s="99">
        <v>0</v>
      </c>
      <c r="L31" s="99">
        <v>0</v>
      </c>
      <c r="M31" s="99">
        <v>45.680067</v>
      </c>
      <c r="N31" s="99">
        <v>22.535656</v>
      </c>
      <c r="O31" s="99">
        <v>29.87262</v>
      </c>
      <c r="P31" s="99">
        <v>18.68107</v>
      </c>
      <c r="Q31" s="99">
        <v>2.489479</v>
      </c>
      <c r="R31" s="99">
        <v>0.016</v>
      </c>
      <c r="S31" s="99">
        <v>0</v>
      </c>
      <c r="T31" s="99">
        <v>0.0328</v>
      </c>
      <c r="U31" s="99">
        <v>0</v>
      </c>
      <c r="V31" s="99">
        <v>0</v>
      </c>
      <c r="W31" s="99">
        <v>0.185905</v>
      </c>
      <c r="X31" s="99">
        <v>0</v>
      </c>
      <c r="Y31" s="99">
        <v>0</v>
      </c>
      <c r="Z31" s="99">
        <v>0.58712</v>
      </c>
      <c r="AA31" s="99">
        <v>2.061839</v>
      </c>
      <c r="AB31" s="99">
        <v>0.35</v>
      </c>
      <c r="AC31" s="99">
        <v>0</v>
      </c>
      <c r="AD31" s="99">
        <v>0</v>
      </c>
      <c r="AE31" s="99">
        <v>0</v>
      </c>
      <c r="AF31" s="99">
        <v>0.685</v>
      </c>
      <c r="AG31" s="99">
        <v>1.5565</v>
      </c>
      <c r="AH31" s="99">
        <v>0</v>
      </c>
      <c r="AI31" s="99">
        <v>0</v>
      </c>
      <c r="AJ31" s="99">
        <v>3.67675</v>
      </c>
      <c r="AK31" s="99">
        <v>0</v>
      </c>
      <c r="AL31" s="99">
        <v>4.055677</v>
      </c>
      <c r="AM31" s="99">
        <v>0.4023</v>
      </c>
      <c r="AN31" s="99">
        <v>0.9325</v>
      </c>
      <c r="AO31" s="99">
        <v>0.7008</v>
      </c>
      <c r="AP31" s="99">
        <v>0</v>
      </c>
      <c r="AQ31" s="99">
        <v>0.9484</v>
      </c>
      <c r="AR31" s="99">
        <v>68.084808</v>
      </c>
      <c r="AS31" s="99">
        <v>0</v>
      </c>
      <c r="AT31" s="99">
        <v>0</v>
      </c>
      <c r="AU31" s="99">
        <v>0</v>
      </c>
      <c r="AV31" s="99">
        <v>0</v>
      </c>
      <c r="AW31" s="99">
        <v>0.0975</v>
      </c>
      <c r="AX31" s="99">
        <v>0.6981</v>
      </c>
      <c r="AY31" s="99">
        <v>0.195</v>
      </c>
      <c r="AZ31" s="99">
        <v>0</v>
      </c>
      <c r="BA31" s="99">
        <v>0</v>
      </c>
      <c r="BB31" s="99">
        <v>0</v>
      </c>
      <c r="BC31" s="99">
        <v>67.094208</v>
      </c>
      <c r="BD31" s="99">
        <v>0</v>
      </c>
      <c r="BE31" s="99">
        <v>0</v>
      </c>
      <c r="BF31" s="99">
        <v>0</v>
      </c>
      <c r="BG31" s="99">
        <v>0</v>
      </c>
      <c r="BH31" s="99">
        <v>0</v>
      </c>
      <c r="BI31" s="99" t="s">
        <v>1351</v>
      </c>
      <c r="BJ31" s="99" t="s">
        <v>1351</v>
      </c>
      <c r="BK31" s="99" t="s">
        <v>1351</v>
      </c>
      <c r="BL31" s="99" t="s">
        <v>1351</v>
      </c>
      <c r="BM31" s="99" t="s">
        <v>1351</v>
      </c>
      <c r="BN31" s="99" t="s">
        <v>1351</v>
      </c>
      <c r="BO31" s="99" t="s">
        <v>1351</v>
      </c>
      <c r="BP31" s="99" t="s">
        <v>1351</v>
      </c>
      <c r="BQ31" s="99" t="s">
        <v>1351</v>
      </c>
      <c r="BR31" s="99" t="s">
        <v>1351</v>
      </c>
      <c r="BS31" s="99" t="s">
        <v>1351</v>
      </c>
      <c r="BT31" s="99">
        <v>0</v>
      </c>
      <c r="BU31" s="99">
        <v>0</v>
      </c>
      <c r="BV31" s="99">
        <v>0</v>
      </c>
      <c r="BW31" s="99">
        <v>0</v>
      </c>
      <c r="BX31" s="99">
        <v>0</v>
      </c>
      <c r="BY31" s="99">
        <v>0</v>
      </c>
      <c r="BZ31" s="99">
        <v>0</v>
      </c>
      <c r="CA31" s="99">
        <v>0</v>
      </c>
      <c r="CB31" s="99">
        <v>0</v>
      </c>
      <c r="CC31" s="99">
        <v>0</v>
      </c>
      <c r="CD31" s="99">
        <v>0</v>
      </c>
      <c r="CE31" s="99">
        <v>0</v>
      </c>
      <c r="CF31" s="99">
        <v>0</v>
      </c>
      <c r="CG31" s="99">
        <v>0</v>
      </c>
      <c r="CH31" s="99" t="s">
        <v>1351</v>
      </c>
      <c r="CI31" s="99">
        <v>0</v>
      </c>
      <c r="CJ31" s="99">
        <v>0</v>
      </c>
      <c r="CK31" s="99">
        <v>0</v>
      </c>
      <c r="CL31" s="99">
        <v>0</v>
      </c>
      <c r="CM31" s="99">
        <v>0</v>
      </c>
      <c r="CN31" s="99">
        <v>0</v>
      </c>
      <c r="CO31" s="99">
        <v>0</v>
      </c>
      <c r="CP31" s="99">
        <v>0</v>
      </c>
      <c r="CQ31" s="99">
        <v>0</v>
      </c>
      <c r="CR31" s="99">
        <v>0</v>
      </c>
      <c r="CS31" s="99">
        <v>0</v>
      </c>
      <c r="CT31" s="99" t="s">
        <v>1351</v>
      </c>
      <c r="CU31" s="107" t="s">
        <v>1351</v>
      </c>
    </row>
    <row r="32" s="83" customFormat="1" ht="15.4" customHeight="1" spans="1:99">
      <c r="A32" s="96" t="s">
        <v>1393</v>
      </c>
      <c r="B32" s="97"/>
      <c r="C32" s="97"/>
      <c r="D32" s="98" t="s">
        <v>1356</v>
      </c>
      <c r="E32" s="99">
        <v>149.635172</v>
      </c>
      <c r="F32" s="99">
        <v>132.24341</v>
      </c>
      <c r="G32" s="99">
        <v>23.5335</v>
      </c>
      <c r="H32" s="99">
        <v>59.194125</v>
      </c>
      <c r="I32" s="99">
        <v>13.6777</v>
      </c>
      <c r="J32" s="99">
        <v>12.719084</v>
      </c>
      <c r="K32" s="99">
        <v>0</v>
      </c>
      <c r="L32" s="99">
        <v>0</v>
      </c>
      <c r="M32" s="99">
        <v>6.102551</v>
      </c>
      <c r="N32" s="99">
        <v>6.618</v>
      </c>
      <c r="O32" s="99">
        <v>10.39845</v>
      </c>
      <c r="P32" s="99">
        <v>1.17555</v>
      </c>
      <c r="Q32" s="99">
        <v>0.16645</v>
      </c>
      <c r="R32" s="99">
        <v>0</v>
      </c>
      <c r="S32" s="99">
        <v>0</v>
      </c>
      <c r="T32" s="99">
        <v>0</v>
      </c>
      <c r="U32" s="99">
        <v>0</v>
      </c>
      <c r="V32" s="99">
        <v>0</v>
      </c>
      <c r="W32" s="99">
        <v>0</v>
      </c>
      <c r="X32" s="99">
        <v>0</v>
      </c>
      <c r="Y32" s="99">
        <v>0</v>
      </c>
      <c r="Z32" s="99">
        <v>0</v>
      </c>
      <c r="AA32" s="99">
        <v>0</v>
      </c>
      <c r="AB32" s="99">
        <v>0</v>
      </c>
      <c r="AC32" s="99">
        <v>0</v>
      </c>
      <c r="AD32" s="99">
        <v>0</v>
      </c>
      <c r="AE32" s="99">
        <v>0</v>
      </c>
      <c r="AF32" s="99">
        <v>0.0766</v>
      </c>
      <c r="AG32" s="99">
        <v>0</v>
      </c>
      <c r="AH32" s="99">
        <v>0</v>
      </c>
      <c r="AI32" s="99">
        <v>0</v>
      </c>
      <c r="AJ32" s="99">
        <v>0</v>
      </c>
      <c r="AK32" s="99">
        <v>0</v>
      </c>
      <c r="AL32" s="99">
        <v>0</v>
      </c>
      <c r="AM32" s="99">
        <v>0</v>
      </c>
      <c r="AN32" s="99">
        <v>0.9325</v>
      </c>
      <c r="AO32" s="99">
        <v>0</v>
      </c>
      <c r="AP32" s="99">
        <v>0</v>
      </c>
      <c r="AQ32" s="99">
        <v>0</v>
      </c>
      <c r="AR32" s="99">
        <v>16.216212</v>
      </c>
      <c r="AS32" s="99">
        <v>0</v>
      </c>
      <c r="AT32" s="99">
        <v>0</v>
      </c>
      <c r="AU32" s="99">
        <v>0</v>
      </c>
      <c r="AV32" s="99">
        <v>0</v>
      </c>
      <c r="AW32" s="99">
        <v>0</v>
      </c>
      <c r="AX32" s="99">
        <v>0</v>
      </c>
      <c r="AY32" s="99">
        <v>0</v>
      </c>
      <c r="AZ32" s="99">
        <v>0</v>
      </c>
      <c r="BA32" s="99">
        <v>0</v>
      </c>
      <c r="BB32" s="99">
        <v>0</v>
      </c>
      <c r="BC32" s="99">
        <v>16.216212</v>
      </c>
      <c r="BD32" s="99">
        <v>0</v>
      </c>
      <c r="BE32" s="99">
        <v>0</v>
      </c>
      <c r="BF32" s="99">
        <v>0</v>
      </c>
      <c r="BG32" s="99">
        <v>0</v>
      </c>
      <c r="BH32" s="99">
        <v>0</v>
      </c>
      <c r="BI32" s="99" t="s">
        <v>1351</v>
      </c>
      <c r="BJ32" s="99" t="s">
        <v>1351</v>
      </c>
      <c r="BK32" s="99" t="s">
        <v>1351</v>
      </c>
      <c r="BL32" s="99" t="s">
        <v>1351</v>
      </c>
      <c r="BM32" s="99" t="s">
        <v>1351</v>
      </c>
      <c r="BN32" s="99" t="s">
        <v>1351</v>
      </c>
      <c r="BO32" s="99" t="s">
        <v>1351</v>
      </c>
      <c r="BP32" s="99" t="s">
        <v>1351</v>
      </c>
      <c r="BQ32" s="99" t="s">
        <v>1351</v>
      </c>
      <c r="BR32" s="99" t="s">
        <v>1351</v>
      </c>
      <c r="BS32" s="99" t="s">
        <v>1351</v>
      </c>
      <c r="BT32" s="99">
        <v>0</v>
      </c>
      <c r="BU32" s="99">
        <v>0</v>
      </c>
      <c r="BV32" s="99">
        <v>0</v>
      </c>
      <c r="BW32" s="99">
        <v>0</v>
      </c>
      <c r="BX32" s="99">
        <v>0</v>
      </c>
      <c r="BY32" s="99">
        <v>0</v>
      </c>
      <c r="BZ32" s="99">
        <v>0</v>
      </c>
      <c r="CA32" s="99">
        <v>0</v>
      </c>
      <c r="CB32" s="99">
        <v>0</v>
      </c>
      <c r="CC32" s="99">
        <v>0</v>
      </c>
      <c r="CD32" s="99">
        <v>0</v>
      </c>
      <c r="CE32" s="99">
        <v>0</v>
      </c>
      <c r="CF32" s="99">
        <v>0</v>
      </c>
      <c r="CG32" s="99">
        <v>0</v>
      </c>
      <c r="CH32" s="99" t="s">
        <v>1351</v>
      </c>
      <c r="CI32" s="99">
        <v>0</v>
      </c>
      <c r="CJ32" s="99">
        <v>0</v>
      </c>
      <c r="CK32" s="99">
        <v>0</v>
      </c>
      <c r="CL32" s="99">
        <v>0</v>
      </c>
      <c r="CM32" s="99">
        <v>0</v>
      </c>
      <c r="CN32" s="99">
        <v>0</v>
      </c>
      <c r="CO32" s="99">
        <v>0</v>
      </c>
      <c r="CP32" s="99">
        <v>0</v>
      </c>
      <c r="CQ32" s="99">
        <v>0</v>
      </c>
      <c r="CR32" s="99">
        <v>0</v>
      </c>
      <c r="CS32" s="99">
        <v>0</v>
      </c>
      <c r="CT32" s="99" t="s">
        <v>1351</v>
      </c>
      <c r="CU32" s="107" t="s">
        <v>1351</v>
      </c>
    </row>
    <row r="33" s="83" customFormat="1" ht="15.4" customHeight="1" spans="1:99">
      <c r="A33" s="96" t="s">
        <v>1394</v>
      </c>
      <c r="B33" s="97"/>
      <c r="C33" s="97"/>
      <c r="D33" s="98" t="s">
        <v>1395</v>
      </c>
      <c r="E33" s="99">
        <v>539.816068</v>
      </c>
      <c r="F33" s="99">
        <v>470.441952</v>
      </c>
      <c r="G33" s="99">
        <v>121.24855</v>
      </c>
      <c r="H33" s="99">
        <v>78.3091</v>
      </c>
      <c r="I33" s="99">
        <v>121.2624</v>
      </c>
      <c r="J33" s="99">
        <v>74.65256</v>
      </c>
      <c r="K33" s="99">
        <v>0</v>
      </c>
      <c r="L33" s="99">
        <v>0</v>
      </c>
      <c r="M33" s="99">
        <v>39.577516</v>
      </c>
      <c r="N33" s="99">
        <v>15.917656</v>
      </c>
      <c r="O33" s="99">
        <v>19.47417</v>
      </c>
      <c r="P33" s="99">
        <v>17.50552</v>
      </c>
      <c r="Q33" s="99">
        <v>2.323029</v>
      </c>
      <c r="R33" s="99">
        <v>0.016</v>
      </c>
      <c r="S33" s="99">
        <v>0</v>
      </c>
      <c r="T33" s="99">
        <v>0.0328</v>
      </c>
      <c r="U33" s="99">
        <v>0</v>
      </c>
      <c r="V33" s="99">
        <v>0</v>
      </c>
      <c r="W33" s="99">
        <v>0.185905</v>
      </c>
      <c r="X33" s="99">
        <v>0</v>
      </c>
      <c r="Y33" s="99">
        <v>0</v>
      </c>
      <c r="Z33" s="99">
        <v>0.58712</v>
      </c>
      <c r="AA33" s="99">
        <v>2.061839</v>
      </c>
      <c r="AB33" s="99">
        <v>0.35</v>
      </c>
      <c r="AC33" s="99">
        <v>0</v>
      </c>
      <c r="AD33" s="99">
        <v>0</v>
      </c>
      <c r="AE33" s="99">
        <v>0</v>
      </c>
      <c r="AF33" s="99">
        <v>0.6084</v>
      </c>
      <c r="AG33" s="99">
        <v>1.5565</v>
      </c>
      <c r="AH33" s="99">
        <v>0</v>
      </c>
      <c r="AI33" s="99">
        <v>0</v>
      </c>
      <c r="AJ33" s="99">
        <v>3.67675</v>
      </c>
      <c r="AK33" s="99">
        <v>0</v>
      </c>
      <c r="AL33" s="99">
        <v>4.055677</v>
      </c>
      <c r="AM33" s="99">
        <v>0.4023</v>
      </c>
      <c r="AN33" s="99">
        <v>0</v>
      </c>
      <c r="AO33" s="99">
        <v>0.7008</v>
      </c>
      <c r="AP33" s="99">
        <v>0</v>
      </c>
      <c r="AQ33" s="99">
        <v>0.9484</v>
      </c>
      <c r="AR33" s="99">
        <v>51.868596</v>
      </c>
      <c r="AS33" s="99">
        <v>0</v>
      </c>
      <c r="AT33" s="99">
        <v>0</v>
      </c>
      <c r="AU33" s="99">
        <v>0</v>
      </c>
      <c r="AV33" s="99">
        <v>0</v>
      </c>
      <c r="AW33" s="99">
        <v>0.0975</v>
      </c>
      <c r="AX33" s="99">
        <v>0.6981</v>
      </c>
      <c r="AY33" s="99">
        <v>0.195</v>
      </c>
      <c r="AZ33" s="99">
        <v>0</v>
      </c>
      <c r="BA33" s="99">
        <v>0</v>
      </c>
      <c r="BB33" s="99">
        <v>0</v>
      </c>
      <c r="BC33" s="99">
        <v>50.877996</v>
      </c>
      <c r="BD33" s="99">
        <v>0</v>
      </c>
      <c r="BE33" s="99">
        <v>0</v>
      </c>
      <c r="BF33" s="99">
        <v>0</v>
      </c>
      <c r="BG33" s="99">
        <v>0</v>
      </c>
      <c r="BH33" s="99">
        <v>0</v>
      </c>
      <c r="BI33" s="99" t="s">
        <v>1351</v>
      </c>
      <c r="BJ33" s="99" t="s">
        <v>1351</v>
      </c>
      <c r="BK33" s="99" t="s">
        <v>1351</v>
      </c>
      <c r="BL33" s="99" t="s">
        <v>1351</v>
      </c>
      <c r="BM33" s="99" t="s">
        <v>1351</v>
      </c>
      <c r="BN33" s="99" t="s">
        <v>1351</v>
      </c>
      <c r="BO33" s="99" t="s">
        <v>1351</v>
      </c>
      <c r="BP33" s="99" t="s">
        <v>1351</v>
      </c>
      <c r="BQ33" s="99" t="s">
        <v>1351</v>
      </c>
      <c r="BR33" s="99" t="s">
        <v>1351</v>
      </c>
      <c r="BS33" s="99" t="s">
        <v>1351</v>
      </c>
      <c r="BT33" s="99">
        <v>0</v>
      </c>
      <c r="BU33" s="99">
        <v>0</v>
      </c>
      <c r="BV33" s="99">
        <v>0</v>
      </c>
      <c r="BW33" s="99">
        <v>0</v>
      </c>
      <c r="BX33" s="99">
        <v>0</v>
      </c>
      <c r="BY33" s="99">
        <v>0</v>
      </c>
      <c r="BZ33" s="99">
        <v>0</v>
      </c>
      <c r="CA33" s="99">
        <v>0</v>
      </c>
      <c r="CB33" s="99">
        <v>0</v>
      </c>
      <c r="CC33" s="99">
        <v>0</v>
      </c>
      <c r="CD33" s="99">
        <v>0</v>
      </c>
      <c r="CE33" s="99">
        <v>0</v>
      </c>
      <c r="CF33" s="99">
        <v>0</v>
      </c>
      <c r="CG33" s="99">
        <v>0</v>
      </c>
      <c r="CH33" s="99" t="s">
        <v>1351</v>
      </c>
      <c r="CI33" s="99">
        <v>0</v>
      </c>
      <c r="CJ33" s="99">
        <v>0</v>
      </c>
      <c r="CK33" s="99">
        <v>0</v>
      </c>
      <c r="CL33" s="99">
        <v>0</v>
      </c>
      <c r="CM33" s="99">
        <v>0</v>
      </c>
      <c r="CN33" s="99">
        <v>0</v>
      </c>
      <c r="CO33" s="99">
        <v>0</v>
      </c>
      <c r="CP33" s="99">
        <v>0</v>
      </c>
      <c r="CQ33" s="99">
        <v>0</v>
      </c>
      <c r="CR33" s="99">
        <v>0</v>
      </c>
      <c r="CS33" s="99">
        <v>0</v>
      </c>
      <c r="CT33" s="99" t="s">
        <v>1351</v>
      </c>
      <c r="CU33" s="107" t="s">
        <v>1351</v>
      </c>
    </row>
    <row r="34" s="83" customFormat="1" ht="15.4" customHeight="1" spans="1:99">
      <c r="A34" s="96" t="s">
        <v>1396</v>
      </c>
      <c r="B34" s="97"/>
      <c r="C34" s="97"/>
      <c r="D34" s="98" t="s">
        <v>1397</v>
      </c>
      <c r="E34" s="99">
        <v>20</v>
      </c>
      <c r="F34" s="99">
        <v>0</v>
      </c>
      <c r="G34" s="99">
        <v>0</v>
      </c>
      <c r="H34" s="99">
        <v>0</v>
      </c>
      <c r="I34" s="99">
        <v>0</v>
      </c>
      <c r="J34" s="99">
        <v>0</v>
      </c>
      <c r="K34" s="99">
        <v>0</v>
      </c>
      <c r="L34" s="99">
        <v>0</v>
      </c>
      <c r="M34" s="99">
        <v>0</v>
      </c>
      <c r="N34" s="99">
        <v>0</v>
      </c>
      <c r="O34" s="99">
        <v>0</v>
      </c>
      <c r="P34" s="99">
        <v>20</v>
      </c>
      <c r="Q34" s="99">
        <v>0</v>
      </c>
      <c r="R34" s="99">
        <v>0</v>
      </c>
      <c r="S34" s="99">
        <v>0</v>
      </c>
      <c r="T34" s="99">
        <v>0</v>
      </c>
      <c r="U34" s="99">
        <v>0</v>
      </c>
      <c r="V34" s="99">
        <v>0</v>
      </c>
      <c r="W34" s="99">
        <v>0</v>
      </c>
      <c r="X34" s="99">
        <v>0</v>
      </c>
      <c r="Y34" s="99">
        <v>0</v>
      </c>
      <c r="Z34" s="99">
        <v>0</v>
      </c>
      <c r="AA34" s="99">
        <v>0</v>
      </c>
      <c r="AB34" s="99">
        <v>0</v>
      </c>
      <c r="AC34" s="99">
        <v>0</v>
      </c>
      <c r="AD34" s="99">
        <v>0</v>
      </c>
      <c r="AE34" s="99">
        <v>0</v>
      </c>
      <c r="AF34" s="99">
        <v>0</v>
      </c>
      <c r="AG34" s="99">
        <v>0</v>
      </c>
      <c r="AH34" s="99">
        <v>0</v>
      </c>
      <c r="AI34" s="99">
        <v>0</v>
      </c>
      <c r="AJ34" s="99">
        <v>10</v>
      </c>
      <c r="AK34" s="99">
        <v>10</v>
      </c>
      <c r="AL34" s="99">
        <v>0</v>
      </c>
      <c r="AM34" s="99">
        <v>0</v>
      </c>
      <c r="AN34" s="99">
        <v>0</v>
      </c>
      <c r="AO34" s="99">
        <v>0</v>
      </c>
      <c r="AP34" s="99">
        <v>0</v>
      </c>
      <c r="AQ34" s="99">
        <v>0</v>
      </c>
      <c r="AR34" s="99">
        <v>0</v>
      </c>
      <c r="AS34" s="99">
        <v>0</v>
      </c>
      <c r="AT34" s="99">
        <v>0</v>
      </c>
      <c r="AU34" s="99">
        <v>0</v>
      </c>
      <c r="AV34" s="99">
        <v>0</v>
      </c>
      <c r="AW34" s="99">
        <v>0</v>
      </c>
      <c r="AX34" s="99">
        <v>0</v>
      </c>
      <c r="AY34" s="99">
        <v>0</v>
      </c>
      <c r="AZ34" s="99">
        <v>0</v>
      </c>
      <c r="BA34" s="99">
        <v>0</v>
      </c>
      <c r="BB34" s="99">
        <v>0</v>
      </c>
      <c r="BC34" s="99">
        <v>0</v>
      </c>
      <c r="BD34" s="99">
        <v>0</v>
      </c>
      <c r="BE34" s="99">
        <v>0</v>
      </c>
      <c r="BF34" s="99">
        <v>0</v>
      </c>
      <c r="BG34" s="99">
        <v>0</v>
      </c>
      <c r="BH34" s="99">
        <v>0</v>
      </c>
      <c r="BI34" s="99" t="s">
        <v>1351</v>
      </c>
      <c r="BJ34" s="99" t="s">
        <v>1351</v>
      </c>
      <c r="BK34" s="99" t="s">
        <v>1351</v>
      </c>
      <c r="BL34" s="99" t="s">
        <v>1351</v>
      </c>
      <c r="BM34" s="99" t="s">
        <v>1351</v>
      </c>
      <c r="BN34" s="99" t="s">
        <v>1351</v>
      </c>
      <c r="BO34" s="99" t="s">
        <v>1351</v>
      </c>
      <c r="BP34" s="99" t="s">
        <v>1351</v>
      </c>
      <c r="BQ34" s="99" t="s">
        <v>1351</v>
      </c>
      <c r="BR34" s="99" t="s">
        <v>1351</v>
      </c>
      <c r="BS34" s="99" t="s">
        <v>1351</v>
      </c>
      <c r="BT34" s="99">
        <v>0</v>
      </c>
      <c r="BU34" s="99">
        <v>0</v>
      </c>
      <c r="BV34" s="99">
        <v>0</v>
      </c>
      <c r="BW34" s="99">
        <v>0</v>
      </c>
      <c r="BX34" s="99">
        <v>0</v>
      </c>
      <c r="BY34" s="99">
        <v>0</v>
      </c>
      <c r="BZ34" s="99">
        <v>0</v>
      </c>
      <c r="CA34" s="99">
        <v>0</v>
      </c>
      <c r="CB34" s="99">
        <v>0</v>
      </c>
      <c r="CC34" s="99">
        <v>0</v>
      </c>
      <c r="CD34" s="99">
        <v>0</v>
      </c>
      <c r="CE34" s="99">
        <v>0</v>
      </c>
      <c r="CF34" s="99">
        <v>0</v>
      </c>
      <c r="CG34" s="99">
        <v>0</v>
      </c>
      <c r="CH34" s="99" t="s">
        <v>1351</v>
      </c>
      <c r="CI34" s="99">
        <v>0</v>
      </c>
      <c r="CJ34" s="99">
        <v>0</v>
      </c>
      <c r="CK34" s="99">
        <v>0</v>
      </c>
      <c r="CL34" s="99">
        <v>0</v>
      </c>
      <c r="CM34" s="99">
        <v>0</v>
      </c>
      <c r="CN34" s="99">
        <v>0</v>
      </c>
      <c r="CO34" s="99">
        <v>0</v>
      </c>
      <c r="CP34" s="99">
        <v>0</v>
      </c>
      <c r="CQ34" s="99">
        <v>0</v>
      </c>
      <c r="CR34" s="99">
        <v>0</v>
      </c>
      <c r="CS34" s="99">
        <v>0</v>
      </c>
      <c r="CT34" s="99" t="s">
        <v>1351</v>
      </c>
      <c r="CU34" s="107" t="s">
        <v>1351</v>
      </c>
    </row>
    <row r="35" s="83" customFormat="1" ht="15.4" customHeight="1" spans="1:99">
      <c r="A35" s="96" t="s">
        <v>1398</v>
      </c>
      <c r="B35" s="97"/>
      <c r="C35" s="97"/>
      <c r="D35" s="98" t="s">
        <v>1399</v>
      </c>
      <c r="E35" s="99">
        <v>15</v>
      </c>
      <c r="F35" s="99">
        <v>0</v>
      </c>
      <c r="G35" s="99">
        <v>0</v>
      </c>
      <c r="H35" s="99">
        <v>0</v>
      </c>
      <c r="I35" s="99">
        <v>0</v>
      </c>
      <c r="J35" s="99">
        <v>0</v>
      </c>
      <c r="K35" s="99">
        <v>0</v>
      </c>
      <c r="L35" s="99">
        <v>0</v>
      </c>
      <c r="M35" s="99">
        <v>0</v>
      </c>
      <c r="N35" s="99">
        <v>0</v>
      </c>
      <c r="O35" s="99">
        <v>0</v>
      </c>
      <c r="P35" s="99">
        <v>15</v>
      </c>
      <c r="Q35" s="99">
        <v>0</v>
      </c>
      <c r="R35" s="99">
        <v>0</v>
      </c>
      <c r="S35" s="99">
        <v>0</v>
      </c>
      <c r="T35" s="99">
        <v>0</v>
      </c>
      <c r="U35" s="99">
        <v>0</v>
      </c>
      <c r="V35" s="99">
        <v>0</v>
      </c>
      <c r="W35" s="99">
        <v>0</v>
      </c>
      <c r="X35" s="99">
        <v>0</v>
      </c>
      <c r="Y35" s="99">
        <v>0</v>
      </c>
      <c r="Z35" s="99">
        <v>0</v>
      </c>
      <c r="AA35" s="99">
        <v>0</v>
      </c>
      <c r="AB35" s="99">
        <v>0</v>
      </c>
      <c r="AC35" s="99">
        <v>0</v>
      </c>
      <c r="AD35" s="99">
        <v>0</v>
      </c>
      <c r="AE35" s="99">
        <v>0</v>
      </c>
      <c r="AF35" s="99">
        <v>0</v>
      </c>
      <c r="AG35" s="99">
        <v>0</v>
      </c>
      <c r="AH35" s="99">
        <v>0</v>
      </c>
      <c r="AI35" s="99">
        <v>0</v>
      </c>
      <c r="AJ35" s="99">
        <v>10</v>
      </c>
      <c r="AK35" s="99">
        <v>5</v>
      </c>
      <c r="AL35" s="99">
        <v>0</v>
      </c>
      <c r="AM35" s="99">
        <v>0</v>
      </c>
      <c r="AN35" s="99">
        <v>0</v>
      </c>
      <c r="AO35" s="99">
        <v>0</v>
      </c>
      <c r="AP35" s="99">
        <v>0</v>
      </c>
      <c r="AQ35" s="99">
        <v>0</v>
      </c>
      <c r="AR35" s="99">
        <v>0</v>
      </c>
      <c r="AS35" s="99">
        <v>0</v>
      </c>
      <c r="AT35" s="99">
        <v>0</v>
      </c>
      <c r="AU35" s="99">
        <v>0</v>
      </c>
      <c r="AV35" s="99">
        <v>0</v>
      </c>
      <c r="AW35" s="99">
        <v>0</v>
      </c>
      <c r="AX35" s="99">
        <v>0</v>
      </c>
      <c r="AY35" s="99">
        <v>0</v>
      </c>
      <c r="AZ35" s="99">
        <v>0</v>
      </c>
      <c r="BA35" s="99">
        <v>0</v>
      </c>
      <c r="BB35" s="99">
        <v>0</v>
      </c>
      <c r="BC35" s="99">
        <v>0</v>
      </c>
      <c r="BD35" s="99">
        <v>0</v>
      </c>
      <c r="BE35" s="99">
        <v>0</v>
      </c>
      <c r="BF35" s="99">
        <v>0</v>
      </c>
      <c r="BG35" s="99">
        <v>0</v>
      </c>
      <c r="BH35" s="99">
        <v>0</v>
      </c>
      <c r="BI35" s="99" t="s">
        <v>1351</v>
      </c>
      <c r="BJ35" s="99" t="s">
        <v>1351</v>
      </c>
      <c r="BK35" s="99" t="s">
        <v>1351</v>
      </c>
      <c r="BL35" s="99" t="s">
        <v>1351</v>
      </c>
      <c r="BM35" s="99" t="s">
        <v>1351</v>
      </c>
      <c r="BN35" s="99" t="s">
        <v>1351</v>
      </c>
      <c r="BO35" s="99" t="s">
        <v>1351</v>
      </c>
      <c r="BP35" s="99" t="s">
        <v>1351</v>
      </c>
      <c r="BQ35" s="99" t="s">
        <v>1351</v>
      </c>
      <c r="BR35" s="99" t="s">
        <v>1351</v>
      </c>
      <c r="BS35" s="99" t="s">
        <v>1351</v>
      </c>
      <c r="BT35" s="99">
        <v>0</v>
      </c>
      <c r="BU35" s="99">
        <v>0</v>
      </c>
      <c r="BV35" s="99">
        <v>0</v>
      </c>
      <c r="BW35" s="99">
        <v>0</v>
      </c>
      <c r="BX35" s="99">
        <v>0</v>
      </c>
      <c r="BY35" s="99">
        <v>0</v>
      </c>
      <c r="BZ35" s="99">
        <v>0</v>
      </c>
      <c r="CA35" s="99">
        <v>0</v>
      </c>
      <c r="CB35" s="99">
        <v>0</v>
      </c>
      <c r="CC35" s="99">
        <v>0</v>
      </c>
      <c r="CD35" s="99">
        <v>0</v>
      </c>
      <c r="CE35" s="99">
        <v>0</v>
      </c>
      <c r="CF35" s="99">
        <v>0</v>
      </c>
      <c r="CG35" s="99">
        <v>0</v>
      </c>
      <c r="CH35" s="99" t="s">
        <v>1351</v>
      </c>
      <c r="CI35" s="99">
        <v>0</v>
      </c>
      <c r="CJ35" s="99">
        <v>0</v>
      </c>
      <c r="CK35" s="99">
        <v>0</v>
      </c>
      <c r="CL35" s="99">
        <v>0</v>
      </c>
      <c r="CM35" s="99">
        <v>0</v>
      </c>
      <c r="CN35" s="99">
        <v>0</v>
      </c>
      <c r="CO35" s="99">
        <v>0</v>
      </c>
      <c r="CP35" s="99">
        <v>0</v>
      </c>
      <c r="CQ35" s="99">
        <v>0</v>
      </c>
      <c r="CR35" s="99">
        <v>0</v>
      </c>
      <c r="CS35" s="99">
        <v>0</v>
      </c>
      <c r="CT35" s="99" t="s">
        <v>1351</v>
      </c>
      <c r="CU35" s="107" t="s">
        <v>1351</v>
      </c>
    </row>
    <row r="36" s="83" customFormat="1" ht="15.4" customHeight="1" spans="1:99">
      <c r="A36" s="96" t="s">
        <v>1400</v>
      </c>
      <c r="B36" s="97"/>
      <c r="C36" s="97"/>
      <c r="D36" s="98" t="s">
        <v>1401</v>
      </c>
      <c r="E36" s="99">
        <v>5</v>
      </c>
      <c r="F36" s="99">
        <v>0</v>
      </c>
      <c r="G36" s="99">
        <v>0</v>
      </c>
      <c r="H36" s="99">
        <v>0</v>
      </c>
      <c r="I36" s="99">
        <v>0</v>
      </c>
      <c r="J36" s="99">
        <v>0</v>
      </c>
      <c r="K36" s="99">
        <v>0</v>
      </c>
      <c r="L36" s="99">
        <v>0</v>
      </c>
      <c r="M36" s="99">
        <v>0</v>
      </c>
      <c r="N36" s="99">
        <v>0</v>
      </c>
      <c r="O36" s="99">
        <v>0</v>
      </c>
      <c r="P36" s="99">
        <v>5</v>
      </c>
      <c r="Q36" s="99">
        <v>0</v>
      </c>
      <c r="R36" s="99">
        <v>0</v>
      </c>
      <c r="S36" s="99">
        <v>0</v>
      </c>
      <c r="T36" s="99">
        <v>0</v>
      </c>
      <c r="U36" s="99">
        <v>0</v>
      </c>
      <c r="V36" s="99">
        <v>0</v>
      </c>
      <c r="W36" s="99">
        <v>0</v>
      </c>
      <c r="X36" s="99">
        <v>0</v>
      </c>
      <c r="Y36" s="99">
        <v>0</v>
      </c>
      <c r="Z36" s="99">
        <v>0</v>
      </c>
      <c r="AA36" s="99">
        <v>0</v>
      </c>
      <c r="AB36" s="99">
        <v>0</v>
      </c>
      <c r="AC36" s="99">
        <v>0</v>
      </c>
      <c r="AD36" s="99">
        <v>0</v>
      </c>
      <c r="AE36" s="99">
        <v>0</v>
      </c>
      <c r="AF36" s="99">
        <v>0</v>
      </c>
      <c r="AG36" s="99">
        <v>0</v>
      </c>
      <c r="AH36" s="99">
        <v>0</v>
      </c>
      <c r="AI36" s="99">
        <v>0</v>
      </c>
      <c r="AJ36" s="99">
        <v>0</v>
      </c>
      <c r="AK36" s="99">
        <v>5</v>
      </c>
      <c r="AL36" s="99">
        <v>0</v>
      </c>
      <c r="AM36" s="99">
        <v>0</v>
      </c>
      <c r="AN36" s="99">
        <v>0</v>
      </c>
      <c r="AO36" s="99">
        <v>0</v>
      </c>
      <c r="AP36" s="99">
        <v>0</v>
      </c>
      <c r="AQ36" s="99">
        <v>0</v>
      </c>
      <c r="AR36" s="99">
        <v>0</v>
      </c>
      <c r="AS36" s="99">
        <v>0</v>
      </c>
      <c r="AT36" s="99">
        <v>0</v>
      </c>
      <c r="AU36" s="99">
        <v>0</v>
      </c>
      <c r="AV36" s="99">
        <v>0</v>
      </c>
      <c r="AW36" s="99">
        <v>0</v>
      </c>
      <c r="AX36" s="99">
        <v>0</v>
      </c>
      <c r="AY36" s="99">
        <v>0</v>
      </c>
      <c r="AZ36" s="99">
        <v>0</v>
      </c>
      <c r="BA36" s="99">
        <v>0</v>
      </c>
      <c r="BB36" s="99">
        <v>0</v>
      </c>
      <c r="BC36" s="99">
        <v>0</v>
      </c>
      <c r="BD36" s="99">
        <v>0</v>
      </c>
      <c r="BE36" s="99">
        <v>0</v>
      </c>
      <c r="BF36" s="99">
        <v>0</v>
      </c>
      <c r="BG36" s="99">
        <v>0</v>
      </c>
      <c r="BH36" s="99">
        <v>0</v>
      </c>
      <c r="BI36" s="99" t="s">
        <v>1351</v>
      </c>
      <c r="BJ36" s="99" t="s">
        <v>1351</v>
      </c>
      <c r="BK36" s="99" t="s">
        <v>1351</v>
      </c>
      <c r="BL36" s="99" t="s">
        <v>1351</v>
      </c>
      <c r="BM36" s="99" t="s">
        <v>1351</v>
      </c>
      <c r="BN36" s="99" t="s">
        <v>1351</v>
      </c>
      <c r="BO36" s="99" t="s">
        <v>1351</v>
      </c>
      <c r="BP36" s="99" t="s">
        <v>1351</v>
      </c>
      <c r="BQ36" s="99" t="s">
        <v>1351</v>
      </c>
      <c r="BR36" s="99" t="s">
        <v>1351</v>
      </c>
      <c r="BS36" s="99" t="s">
        <v>1351</v>
      </c>
      <c r="BT36" s="99">
        <v>0</v>
      </c>
      <c r="BU36" s="99">
        <v>0</v>
      </c>
      <c r="BV36" s="99">
        <v>0</v>
      </c>
      <c r="BW36" s="99">
        <v>0</v>
      </c>
      <c r="BX36" s="99">
        <v>0</v>
      </c>
      <c r="BY36" s="99">
        <v>0</v>
      </c>
      <c r="BZ36" s="99">
        <v>0</v>
      </c>
      <c r="CA36" s="99">
        <v>0</v>
      </c>
      <c r="CB36" s="99">
        <v>0</v>
      </c>
      <c r="CC36" s="99">
        <v>0</v>
      </c>
      <c r="CD36" s="99">
        <v>0</v>
      </c>
      <c r="CE36" s="99">
        <v>0</v>
      </c>
      <c r="CF36" s="99">
        <v>0</v>
      </c>
      <c r="CG36" s="99">
        <v>0</v>
      </c>
      <c r="CH36" s="99" t="s">
        <v>1351</v>
      </c>
      <c r="CI36" s="99">
        <v>0</v>
      </c>
      <c r="CJ36" s="99">
        <v>0</v>
      </c>
      <c r="CK36" s="99">
        <v>0</v>
      </c>
      <c r="CL36" s="99">
        <v>0</v>
      </c>
      <c r="CM36" s="99">
        <v>0</v>
      </c>
      <c r="CN36" s="99">
        <v>0</v>
      </c>
      <c r="CO36" s="99">
        <v>0</v>
      </c>
      <c r="CP36" s="99">
        <v>0</v>
      </c>
      <c r="CQ36" s="99">
        <v>0</v>
      </c>
      <c r="CR36" s="99">
        <v>0</v>
      </c>
      <c r="CS36" s="99">
        <v>0</v>
      </c>
      <c r="CT36" s="99" t="s">
        <v>1351</v>
      </c>
      <c r="CU36" s="107" t="s">
        <v>1351</v>
      </c>
    </row>
    <row r="37" s="83" customFormat="1" ht="15.4" customHeight="1" spans="1:99">
      <c r="A37" s="96" t="s">
        <v>1402</v>
      </c>
      <c r="B37" s="97"/>
      <c r="C37" s="97"/>
      <c r="D37" s="98" t="s">
        <v>1403</v>
      </c>
      <c r="E37" s="99">
        <v>70.507909</v>
      </c>
      <c r="F37" s="99">
        <v>52.575042</v>
      </c>
      <c r="G37" s="99">
        <v>11.6535</v>
      </c>
      <c r="H37" s="99">
        <v>17.06725</v>
      </c>
      <c r="I37" s="99">
        <v>10.398355</v>
      </c>
      <c r="J37" s="99">
        <v>13.455937</v>
      </c>
      <c r="K37" s="99">
        <v>0</v>
      </c>
      <c r="L37" s="99">
        <v>0</v>
      </c>
      <c r="M37" s="99">
        <v>0</v>
      </c>
      <c r="N37" s="99">
        <v>0</v>
      </c>
      <c r="O37" s="99">
        <v>0</v>
      </c>
      <c r="P37" s="99">
        <v>9.198799</v>
      </c>
      <c r="Q37" s="99">
        <v>2.64805</v>
      </c>
      <c r="R37" s="99">
        <v>0</v>
      </c>
      <c r="S37" s="99">
        <v>0</v>
      </c>
      <c r="T37" s="99">
        <v>0.0026</v>
      </c>
      <c r="U37" s="99">
        <v>0.282</v>
      </c>
      <c r="V37" s="99">
        <v>0</v>
      </c>
      <c r="W37" s="99">
        <v>0.283764</v>
      </c>
      <c r="X37" s="99">
        <v>0</v>
      </c>
      <c r="Y37" s="99">
        <v>0</v>
      </c>
      <c r="Z37" s="99">
        <v>1.98196</v>
      </c>
      <c r="AA37" s="99">
        <v>0</v>
      </c>
      <c r="AB37" s="99">
        <v>0.92515</v>
      </c>
      <c r="AC37" s="99">
        <v>0.495</v>
      </c>
      <c r="AD37" s="99">
        <v>0</v>
      </c>
      <c r="AE37" s="99">
        <v>0</v>
      </c>
      <c r="AF37" s="99">
        <v>0</v>
      </c>
      <c r="AG37" s="99">
        <v>0</v>
      </c>
      <c r="AH37" s="99">
        <v>0</v>
      </c>
      <c r="AI37" s="99">
        <v>0</v>
      </c>
      <c r="AJ37" s="99">
        <v>0</v>
      </c>
      <c r="AK37" s="99">
        <v>0</v>
      </c>
      <c r="AL37" s="99">
        <v>0.633175</v>
      </c>
      <c r="AM37" s="99">
        <v>0</v>
      </c>
      <c r="AN37" s="99">
        <v>0.277</v>
      </c>
      <c r="AO37" s="99">
        <v>0</v>
      </c>
      <c r="AP37" s="99">
        <v>0</v>
      </c>
      <c r="AQ37" s="99">
        <v>1.6701</v>
      </c>
      <c r="AR37" s="99">
        <v>8.734068</v>
      </c>
      <c r="AS37" s="99">
        <v>0</v>
      </c>
      <c r="AT37" s="99">
        <v>0</v>
      </c>
      <c r="AU37" s="99">
        <v>0</v>
      </c>
      <c r="AV37" s="99">
        <v>0</v>
      </c>
      <c r="AW37" s="99">
        <v>0</v>
      </c>
      <c r="AX37" s="99">
        <v>0.068</v>
      </c>
      <c r="AY37" s="99">
        <v>0.4</v>
      </c>
      <c r="AZ37" s="99">
        <v>0</v>
      </c>
      <c r="BA37" s="99">
        <v>0</v>
      </c>
      <c r="BB37" s="99">
        <v>0</v>
      </c>
      <c r="BC37" s="99">
        <v>8.266068</v>
      </c>
      <c r="BD37" s="99">
        <v>0</v>
      </c>
      <c r="BE37" s="99">
        <v>0</v>
      </c>
      <c r="BF37" s="99">
        <v>0</v>
      </c>
      <c r="BG37" s="99">
        <v>0</v>
      </c>
      <c r="BH37" s="99">
        <v>0</v>
      </c>
      <c r="BI37" s="99" t="s">
        <v>1351</v>
      </c>
      <c r="BJ37" s="99" t="s">
        <v>1351</v>
      </c>
      <c r="BK37" s="99" t="s">
        <v>1351</v>
      </c>
      <c r="BL37" s="99" t="s">
        <v>1351</v>
      </c>
      <c r="BM37" s="99" t="s">
        <v>1351</v>
      </c>
      <c r="BN37" s="99" t="s">
        <v>1351</v>
      </c>
      <c r="BO37" s="99" t="s">
        <v>1351</v>
      </c>
      <c r="BP37" s="99" t="s">
        <v>1351</v>
      </c>
      <c r="BQ37" s="99" t="s">
        <v>1351</v>
      </c>
      <c r="BR37" s="99" t="s">
        <v>1351</v>
      </c>
      <c r="BS37" s="99" t="s">
        <v>1351</v>
      </c>
      <c r="BT37" s="99">
        <v>0</v>
      </c>
      <c r="BU37" s="99">
        <v>0</v>
      </c>
      <c r="BV37" s="99">
        <v>0</v>
      </c>
      <c r="BW37" s="99">
        <v>0</v>
      </c>
      <c r="BX37" s="99">
        <v>0</v>
      </c>
      <c r="BY37" s="99">
        <v>0</v>
      </c>
      <c r="BZ37" s="99">
        <v>0</v>
      </c>
      <c r="CA37" s="99">
        <v>0</v>
      </c>
      <c r="CB37" s="99">
        <v>0</v>
      </c>
      <c r="CC37" s="99">
        <v>0</v>
      </c>
      <c r="CD37" s="99">
        <v>0</v>
      </c>
      <c r="CE37" s="99">
        <v>0</v>
      </c>
      <c r="CF37" s="99">
        <v>0</v>
      </c>
      <c r="CG37" s="99">
        <v>0</v>
      </c>
      <c r="CH37" s="99" t="s">
        <v>1351</v>
      </c>
      <c r="CI37" s="99">
        <v>0</v>
      </c>
      <c r="CJ37" s="99">
        <v>0</v>
      </c>
      <c r="CK37" s="99">
        <v>0</v>
      </c>
      <c r="CL37" s="99">
        <v>0</v>
      </c>
      <c r="CM37" s="99">
        <v>0</v>
      </c>
      <c r="CN37" s="99">
        <v>0</v>
      </c>
      <c r="CO37" s="99">
        <v>0</v>
      </c>
      <c r="CP37" s="99">
        <v>0</v>
      </c>
      <c r="CQ37" s="99">
        <v>0</v>
      </c>
      <c r="CR37" s="99">
        <v>0</v>
      </c>
      <c r="CS37" s="99">
        <v>0</v>
      </c>
      <c r="CT37" s="99" t="s">
        <v>1351</v>
      </c>
      <c r="CU37" s="107" t="s">
        <v>1351</v>
      </c>
    </row>
    <row r="38" s="83" customFormat="1" ht="15.4" customHeight="1" spans="1:99">
      <c r="A38" s="96" t="s">
        <v>1404</v>
      </c>
      <c r="B38" s="97"/>
      <c r="C38" s="97"/>
      <c r="D38" s="98" t="s">
        <v>1356</v>
      </c>
      <c r="E38" s="99">
        <v>70.507909</v>
      </c>
      <c r="F38" s="99">
        <v>52.575042</v>
      </c>
      <c r="G38" s="99">
        <v>11.6535</v>
      </c>
      <c r="H38" s="99">
        <v>17.06725</v>
      </c>
      <c r="I38" s="99">
        <v>10.398355</v>
      </c>
      <c r="J38" s="99">
        <v>13.455937</v>
      </c>
      <c r="K38" s="99">
        <v>0</v>
      </c>
      <c r="L38" s="99">
        <v>0</v>
      </c>
      <c r="M38" s="99">
        <v>0</v>
      </c>
      <c r="N38" s="99">
        <v>0</v>
      </c>
      <c r="O38" s="99">
        <v>0</v>
      </c>
      <c r="P38" s="99">
        <v>9.198799</v>
      </c>
      <c r="Q38" s="99">
        <v>2.64805</v>
      </c>
      <c r="R38" s="99">
        <v>0</v>
      </c>
      <c r="S38" s="99">
        <v>0</v>
      </c>
      <c r="T38" s="99">
        <v>0.0026</v>
      </c>
      <c r="U38" s="99">
        <v>0.282</v>
      </c>
      <c r="V38" s="99">
        <v>0</v>
      </c>
      <c r="W38" s="99">
        <v>0.283764</v>
      </c>
      <c r="X38" s="99">
        <v>0</v>
      </c>
      <c r="Y38" s="99">
        <v>0</v>
      </c>
      <c r="Z38" s="99">
        <v>1.98196</v>
      </c>
      <c r="AA38" s="99">
        <v>0</v>
      </c>
      <c r="AB38" s="99">
        <v>0.92515</v>
      </c>
      <c r="AC38" s="99">
        <v>0.495</v>
      </c>
      <c r="AD38" s="99">
        <v>0</v>
      </c>
      <c r="AE38" s="99">
        <v>0</v>
      </c>
      <c r="AF38" s="99">
        <v>0</v>
      </c>
      <c r="AG38" s="99">
        <v>0</v>
      </c>
      <c r="AH38" s="99">
        <v>0</v>
      </c>
      <c r="AI38" s="99">
        <v>0</v>
      </c>
      <c r="AJ38" s="99">
        <v>0</v>
      </c>
      <c r="AK38" s="99">
        <v>0</v>
      </c>
      <c r="AL38" s="99">
        <v>0.633175</v>
      </c>
      <c r="AM38" s="99">
        <v>0</v>
      </c>
      <c r="AN38" s="99">
        <v>0.277</v>
      </c>
      <c r="AO38" s="99">
        <v>0</v>
      </c>
      <c r="AP38" s="99">
        <v>0</v>
      </c>
      <c r="AQ38" s="99">
        <v>1.6701</v>
      </c>
      <c r="AR38" s="99">
        <v>8.734068</v>
      </c>
      <c r="AS38" s="99">
        <v>0</v>
      </c>
      <c r="AT38" s="99">
        <v>0</v>
      </c>
      <c r="AU38" s="99">
        <v>0</v>
      </c>
      <c r="AV38" s="99">
        <v>0</v>
      </c>
      <c r="AW38" s="99">
        <v>0</v>
      </c>
      <c r="AX38" s="99">
        <v>0.068</v>
      </c>
      <c r="AY38" s="99">
        <v>0.4</v>
      </c>
      <c r="AZ38" s="99">
        <v>0</v>
      </c>
      <c r="BA38" s="99">
        <v>0</v>
      </c>
      <c r="BB38" s="99">
        <v>0</v>
      </c>
      <c r="BC38" s="99">
        <v>8.266068</v>
      </c>
      <c r="BD38" s="99">
        <v>0</v>
      </c>
      <c r="BE38" s="99">
        <v>0</v>
      </c>
      <c r="BF38" s="99">
        <v>0</v>
      </c>
      <c r="BG38" s="99">
        <v>0</v>
      </c>
      <c r="BH38" s="99">
        <v>0</v>
      </c>
      <c r="BI38" s="99" t="s">
        <v>1351</v>
      </c>
      <c r="BJ38" s="99" t="s">
        <v>1351</v>
      </c>
      <c r="BK38" s="99" t="s">
        <v>1351</v>
      </c>
      <c r="BL38" s="99" t="s">
        <v>1351</v>
      </c>
      <c r="BM38" s="99" t="s">
        <v>1351</v>
      </c>
      <c r="BN38" s="99" t="s">
        <v>1351</v>
      </c>
      <c r="BO38" s="99" t="s">
        <v>1351</v>
      </c>
      <c r="BP38" s="99" t="s">
        <v>1351</v>
      </c>
      <c r="BQ38" s="99" t="s">
        <v>1351</v>
      </c>
      <c r="BR38" s="99" t="s">
        <v>1351</v>
      </c>
      <c r="BS38" s="99" t="s">
        <v>1351</v>
      </c>
      <c r="BT38" s="99">
        <v>0</v>
      </c>
      <c r="BU38" s="99">
        <v>0</v>
      </c>
      <c r="BV38" s="99">
        <v>0</v>
      </c>
      <c r="BW38" s="99">
        <v>0</v>
      </c>
      <c r="BX38" s="99">
        <v>0</v>
      </c>
      <c r="BY38" s="99">
        <v>0</v>
      </c>
      <c r="BZ38" s="99">
        <v>0</v>
      </c>
      <c r="CA38" s="99">
        <v>0</v>
      </c>
      <c r="CB38" s="99">
        <v>0</v>
      </c>
      <c r="CC38" s="99">
        <v>0</v>
      </c>
      <c r="CD38" s="99">
        <v>0</v>
      </c>
      <c r="CE38" s="99">
        <v>0</v>
      </c>
      <c r="CF38" s="99">
        <v>0</v>
      </c>
      <c r="CG38" s="99">
        <v>0</v>
      </c>
      <c r="CH38" s="99" t="s">
        <v>1351</v>
      </c>
      <c r="CI38" s="99">
        <v>0</v>
      </c>
      <c r="CJ38" s="99">
        <v>0</v>
      </c>
      <c r="CK38" s="99">
        <v>0</v>
      </c>
      <c r="CL38" s="99">
        <v>0</v>
      </c>
      <c r="CM38" s="99">
        <v>0</v>
      </c>
      <c r="CN38" s="99">
        <v>0</v>
      </c>
      <c r="CO38" s="99">
        <v>0</v>
      </c>
      <c r="CP38" s="99">
        <v>0</v>
      </c>
      <c r="CQ38" s="99">
        <v>0</v>
      </c>
      <c r="CR38" s="99">
        <v>0</v>
      </c>
      <c r="CS38" s="99">
        <v>0</v>
      </c>
      <c r="CT38" s="99" t="s">
        <v>1351</v>
      </c>
      <c r="CU38" s="107" t="s">
        <v>1351</v>
      </c>
    </row>
    <row r="39" s="83" customFormat="1" ht="15.4" customHeight="1" spans="1:99">
      <c r="A39" s="96" t="s">
        <v>1405</v>
      </c>
      <c r="B39" s="97"/>
      <c r="C39" s="97"/>
      <c r="D39" s="98" t="s">
        <v>1406</v>
      </c>
      <c r="E39" s="99">
        <v>138.995896</v>
      </c>
      <c r="F39" s="99">
        <v>97.902523</v>
      </c>
      <c r="G39" s="99">
        <v>14.2121</v>
      </c>
      <c r="H39" s="99">
        <v>23.8095</v>
      </c>
      <c r="I39" s="99">
        <v>25.02535</v>
      </c>
      <c r="J39" s="99">
        <v>19.921893</v>
      </c>
      <c r="K39" s="99">
        <v>0</v>
      </c>
      <c r="L39" s="99">
        <v>0</v>
      </c>
      <c r="M39" s="99">
        <v>0</v>
      </c>
      <c r="N39" s="99">
        <v>0</v>
      </c>
      <c r="O39" s="99">
        <v>14.93368</v>
      </c>
      <c r="P39" s="99">
        <v>29.355353</v>
      </c>
      <c r="Q39" s="99">
        <v>2.4546</v>
      </c>
      <c r="R39" s="99">
        <v>3.19645</v>
      </c>
      <c r="S39" s="99">
        <v>0</v>
      </c>
      <c r="T39" s="99">
        <v>0.0074</v>
      </c>
      <c r="U39" s="99">
        <v>0.0455</v>
      </c>
      <c r="V39" s="99">
        <v>0</v>
      </c>
      <c r="W39" s="99">
        <v>0.754114</v>
      </c>
      <c r="X39" s="99">
        <v>0</v>
      </c>
      <c r="Y39" s="99">
        <v>0</v>
      </c>
      <c r="Z39" s="99">
        <v>3.2831</v>
      </c>
      <c r="AA39" s="99">
        <v>0</v>
      </c>
      <c r="AB39" s="99">
        <v>0.1805</v>
      </c>
      <c r="AC39" s="99">
        <v>1.56</v>
      </c>
      <c r="AD39" s="99">
        <v>0.159</v>
      </c>
      <c r="AE39" s="99">
        <v>0.297</v>
      </c>
      <c r="AF39" s="99">
        <v>0.7813</v>
      </c>
      <c r="AG39" s="99">
        <v>0</v>
      </c>
      <c r="AH39" s="99">
        <v>0</v>
      </c>
      <c r="AI39" s="99">
        <v>0</v>
      </c>
      <c r="AJ39" s="99">
        <v>0</v>
      </c>
      <c r="AK39" s="99">
        <v>1</v>
      </c>
      <c r="AL39" s="99">
        <v>0.840805</v>
      </c>
      <c r="AM39" s="99">
        <v>0</v>
      </c>
      <c r="AN39" s="99">
        <v>1.7025</v>
      </c>
      <c r="AO39" s="99">
        <v>4.616</v>
      </c>
      <c r="AP39" s="99">
        <v>0</v>
      </c>
      <c r="AQ39" s="99">
        <v>8.477084</v>
      </c>
      <c r="AR39" s="99">
        <v>11.73802</v>
      </c>
      <c r="AS39" s="99">
        <v>0</v>
      </c>
      <c r="AT39" s="99">
        <v>0</v>
      </c>
      <c r="AU39" s="99">
        <v>0</v>
      </c>
      <c r="AV39" s="99">
        <v>0</v>
      </c>
      <c r="AW39" s="99">
        <v>0</v>
      </c>
      <c r="AX39" s="99">
        <v>0.70498</v>
      </c>
      <c r="AY39" s="99">
        <v>0.348</v>
      </c>
      <c r="AZ39" s="99">
        <v>0</v>
      </c>
      <c r="BA39" s="99">
        <v>0</v>
      </c>
      <c r="BB39" s="99">
        <v>0</v>
      </c>
      <c r="BC39" s="99">
        <v>10.68504</v>
      </c>
      <c r="BD39" s="99">
        <v>0</v>
      </c>
      <c r="BE39" s="99">
        <v>0</v>
      </c>
      <c r="BF39" s="99">
        <v>0</v>
      </c>
      <c r="BG39" s="99">
        <v>0</v>
      </c>
      <c r="BH39" s="99">
        <v>0</v>
      </c>
      <c r="BI39" s="99" t="s">
        <v>1351</v>
      </c>
      <c r="BJ39" s="99" t="s">
        <v>1351</v>
      </c>
      <c r="BK39" s="99" t="s">
        <v>1351</v>
      </c>
      <c r="BL39" s="99" t="s">
        <v>1351</v>
      </c>
      <c r="BM39" s="99" t="s">
        <v>1351</v>
      </c>
      <c r="BN39" s="99" t="s">
        <v>1351</v>
      </c>
      <c r="BO39" s="99" t="s">
        <v>1351</v>
      </c>
      <c r="BP39" s="99" t="s">
        <v>1351</v>
      </c>
      <c r="BQ39" s="99" t="s">
        <v>1351</v>
      </c>
      <c r="BR39" s="99" t="s">
        <v>1351</v>
      </c>
      <c r="BS39" s="99" t="s">
        <v>1351</v>
      </c>
      <c r="BT39" s="99">
        <v>0</v>
      </c>
      <c r="BU39" s="99">
        <v>0</v>
      </c>
      <c r="BV39" s="99">
        <v>0</v>
      </c>
      <c r="BW39" s="99">
        <v>0</v>
      </c>
      <c r="BX39" s="99">
        <v>0</v>
      </c>
      <c r="BY39" s="99">
        <v>0</v>
      </c>
      <c r="BZ39" s="99">
        <v>0</v>
      </c>
      <c r="CA39" s="99">
        <v>0</v>
      </c>
      <c r="CB39" s="99">
        <v>0</v>
      </c>
      <c r="CC39" s="99">
        <v>0</v>
      </c>
      <c r="CD39" s="99">
        <v>0</v>
      </c>
      <c r="CE39" s="99">
        <v>0</v>
      </c>
      <c r="CF39" s="99">
        <v>0</v>
      </c>
      <c r="CG39" s="99">
        <v>0</v>
      </c>
      <c r="CH39" s="99" t="s">
        <v>1351</v>
      </c>
      <c r="CI39" s="99">
        <v>0</v>
      </c>
      <c r="CJ39" s="99">
        <v>0</v>
      </c>
      <c r="CK39" s="99">
        <v>0</v>
      </c>
      <c r="CL39" s="99">
        <v>0</v>
      </c>
      <c r="CM39" s="99">
        <v>0</v>
      </c>
      <c r="CN39" s="99">
        <v>0</v>
      </c>
      <c r="CO39" s="99">
        <v>0</v>
      </c>
      <c r="CP39" s="99">
        <v>0</v>
      </c>
      <c r="CQ39" s="99">
        <v>0</v>
      </c>
      <c r="CR39" s="99">
        <v>0</v>
      </c>
      <c r="CS39" s="99">
        <v>0</v>
      </c>
      <c r="CT39" s="99" t="s">
        <v>1351</v>
      </c>
      <c r="CU39" s="107" t="s">
        <v>1351</v>
      </c>
    </row>
    <row r="40" s="83" customFormat="1" ht="15.4" customHeight="1" spans="1:99">
      <c r="A40" s="96" t="s">
        <v>1407</v>
      </c>
      <c r="B40" s="97"/>
      <c r="C40" s="97"/>
      <c r="D40" s="98" t="s">
        <v>1356</v>
      </c>
      <c r="E40" s="99">
        <v>136.995896</v>
      </c>
      <c r="F40" s="99">
        <v>97.902523</v>
      </c>
      <c r="G40" s="99">
        <v>14.2121</v>
      </c>
      <c r="H40" s="99">
        <v>23.8095</v>
      </c>
      <c r="I40" s="99">
        <v>25.02535</v>
      </c>
      <c r="J40" s="99">
        <v>19.921893</v>
      </c>
      <c r="K40" s="99">
        <v>0</v>
      </c>
      <c r="L40" s="99">
        <v>0</v>
      </c>
      <c r="M40" s="99">
        <v>0</v>
      </c>
      <c r="N40" s="99">
        <v>0</v>
      </c>
      <c r="O40" s="99">
        <v>14.93368</v>
      </c>
      <c r="P40" s="99">
        <v>27.355353</v>
      </c>
      <c r="Q40" s="99">
        <v>2.4546</v>
      </c>
      <c r="R40" s="99">
        <v>1.19645</v>
      </c>
      <c r="S40" s="99">
        <v>0</v>
      </c>
      <c r="T40" s="99">
        <v>0.0074</v>
      </c>
      <c r="U40" s="99">
        <v>0.0455</v>
      </c>
      <c r="V40" s="99">
        <v>0</v>
      </c>
      <c r="W40" s="99">
        <v>0.754114</v>
      </c>
      <c r="X40" s="99">
        <v>0</v>
      </c>
      <c r="Y40" s="99">
        <v>0</v>
      </c>
      <c r="Z40" s="99">
        <v>3.2831</v>
      </c>
      <c r="AA40" s="99">
        <v>0</v>
      </c>
      <c r="AB40" s="99">
        <v>0.1805</v>
      </c>
      <c r="AC40" s="99">
        <v>1.56</v>
      </c>
      <c r="AD40" s="99">
        <v>0.159</v>
      </c>
      <c r="AE40" s="99">
        <v>0.297</v>
      </c>
      <c r="AF40" s="99">
        <v>0.7813</v>
      </c>
      <c r="AG40" s="99">
        <v>0</v>
      </c>
      <c r="AH40" s="99">
        <v>0</v>
      </c>
      <c r="AI40" s="99">
        <v>0</v>
      </c>
      <c r="AJ40" s="99">
        <v>0</v>
      </c>
      <c r="AK40" s="99">
        <v>1</v>
      </c>
      <c r="AL40" s="99">
        <v>0.840805</v>
      </c>
      <c r="AM40" s="99">
        <v>0</v>
      </c>
      <c r="AN40" s="99">
        <v>1.7025</v>
      </c>
      <c r="AO40" s="99">
        <v>4.616</v>
      </c>
      <c r="AP40" s="99">
        <v>0</v>
      </c>
      <c r="AQ40" s="99">
        <v>8.477084</v>
      </c>
      <c r="AR40" s="99">
        <v>11.73802</v>
      </c>
      <c r="AS40" s="99">
        <v>0</v>
      </c>
      <c r="AT40" s="99">
        <v>0</v>
      </c>
      <c r="AU40" s="99">
        <v>0</v>
      </c>
      <c r="AV40" s="99">
        <v>0</v>
      </c>
      <c r="AW40" s="99">
        <v>0</v>
      </c>
      <c r="AX40" s="99">
        <v>0.70498</v>
      </c>
      <c r="AY40" s="99">
        <v>0.348</v>
      </c>
      <c r="AZ40" s="99">
        <v>0</v>
      </c>
      <c r="BA40" s="99">
        <v>0</v>
      </c>
      <c r="BB40" s="99">
        <v>0</v>
      </c>
      <c r="BC40" s="99">
        <v>10.68504</v>
      </c>
      <c r="BD40" s="99">
        <v>0</v>
      </c>
      <c r="BE40" s="99">
        <v>0</v>
      </c>
      <c r="BF40" s="99">
        <v>0</v>
      </c>
      <c r="BG40" s="99">
        <v>0</v>
      </c>
      <c r="BH40" s="99">
        <v>0</v>
      </c>
      <c r="BI40" s="99" t="s">
        <v>1351</v>
      </c>
      <c r="BJ40" s="99" t="s">
        <v>1351</v>
      </c>
      <c r="BK40" s="99" t="s">
        <v>1351</v>
      </c>
      <c r="BL40" s="99" t="s">
        <v>1351</v>
      </c>
      <c r="BM40" s="99" t="s">
        <v>1351</v>
      </c>
      <c r="BN40" s="99" t="s">
        <v>1351</v>
      </c>
      <c r="BO40" s="99" t="s">
        <v>1351</v>
      </c>
      <c r="BP40" s="99" t="s">
        <v>1351</v>
      </c>
      <c r="BQ40" s="99" t="s">
        <v>1351</v>
      </c>
      <c r="BR40" s="99" t="s">
        <v>1351</v>
      </c>
      <c r="BS40" s="99" t="s">
        <v>1351</v>
      </c>
      <c r="BT40" s="99">
        <v>0</v>
      </c>
      <c r="BU40" s="99">
        <v>0</v>
      </c>
      <c r="BV40" s="99">
        <v>0</v>
      </c>
      <c r="BW40" s="99">
        <v>0</v>
      </c>
      <c r="BX40" s="99">
        <v>0</v>
      </c>
      <c r="BY40" s="99">
        <v>0</v>
      </c>
      <c r="BZ40" s="99">
        <v>0</v>
      </c>
      <c r="CA40" s="99">
        <v>0</v>
      </c>
      <c r="CB40" s="99">
        <v>0</v>
      </c>
      <c r="CC40" s="99">
        <v>0</v>
      </c>
      <c r="CD40" s="99">
        <v>0</v>
      </c>
      <c r="CE40" s="99">
        <v>0</v>
      </c>
      <c r="CF40" s="99">
        <v>0</v>
      </c>
      <c r="CG40" s="99">
        <v>0</v>
      </c>
      <c r="CH40" s="99" t="s">
        <v>1351</v>
      </c>
      <c r="CI40" s="99">
        <v>0</v>
      </c>
      <c r="CJ40" s="99">
        <v>0</v>
      </c>
      <c r="CK40" s="99">
        <v>0</v>
      </c>
      <c r="CL40" s="99">
        <v>0</v>
      </c>
      <c r="CM40" s="99">
        <v>0</v>
      </c>
      <c r="CN40" s="99">
        <v>0</v>
      </c>
      <c r="CO40" s="99">
        <v>0</v>
      </c>
      <c r="CP40" s="99">
        <v>0</v>
      </c>
      <c r="CQ40" s="99">
        <v>0</v>
      </c>
      <c r="CR40" s="99">
        <v>0</v>
      </c>
      <c r="CS40" s="99">
        <v>0</v>
      </c>
      <c r="CT40" s="99" t="s">
        <v>1351</v>
      </c>
      <c r="CU40" s="107" t="s">
        <v>1351</v>
      </c>
    </row>
    <row r="41" s="83" customFormat="1" ht="15.4" customHeight="1" spans="1:99">
      <c r="A41" s="96" t="s">
        <v>1408</v>
      </c>
      <c r="B41" s="97"/>
      <c r="C41" s="97"/>
      <c r="D41" s="98" t="s">
        <v>1409</v>
      </c>
      <c r="E41" s="99">
        <v>2</v>
      </c>
      <c r="F41" s="99">
        <v>0</v>
      </c>
      <c r="G41" s="99">
        <v>0</v>
      </c>
      <c r="H41" s="99">
        <v>0</v>
      </c>
      <c r="I41" s="99">
        <v>0</v>
      </c>
      <c r="J41" s="99">
        <v>0</v>
      </c>
      <c r="K41" s="99">
        <v>0</v>
      </c>
      <c r="L41" s="99">
        <v>0</v>
      </c>
      <c r="M41" s="99">
        <v>0</v>
      </c>
      <c r="N41" s="99">
        <v>0</v>
      </c>
      <c r="O41" s="99">
        <v>0</v>
      </c>
      <c r="P41" s="99">
        <v>2</v>
      </c>
      <c r="Q41" s="99">
        <v>0</v>
      </c>
      <c r="R41" s="99">
        <v>2</v>
      </c>
      <c r="S41" s="99">
        <v>0</v>
      </c>
      <c r="T41" s="99">
        <v>0</v>
      </c>
      <c r="U41" s="99">
        <v>0</v>
      </c>
      <c r="V41" s="99">
        <v>0</v>
      </c>
      <c r="W41" s="99">
        <v>0</v>
      </c>
      <c r="X41" s="99">
        <v>0</v>
      </c>
      <c r="Y41" s="99">
        <v>0</v>
      </c>
      <c r="Z41" s="99">
        <v>0</v>
      </c>
      <c r="AA41" s="99">
        <v>0</v>
      </c>
      <c r="AB41" s="99">
        <v>0</v>
      </c>
      <c r="AC41" s="99">
        <v>0</v>
      </c>
      <c r="AD41" s="99">
        <v>0</v>
      </c>
      <c r="AE41" s="99">
        <v>0</v>
      </c>
      <c r="AF41" s="99">
        <v>0</v>
      </c>
      <c r="AG41" s="99">
        <v>0</v>
      </c>
      <c r="AH41" s="99">
        <v>0</v>
      </c>
      <c r="AI41" s="99">
        <v>0</v>
      </c>
      <c r="AJ41" s="99">
        <v>0</v>
      </c>
      <c r="AK41" s="99">
        <v>0</v>
      </c>
      <c r="AL41" s="99">
        <v>0</v>
      </c>
      <c r="AM41" s="99">
        <v>0</v>
      </c>
      <c r="AN41" s="99">
        <v>0</v>
      </c>
      <c r="AO41" s="99">
        <v>0</v>
      </c>
      <c r="AP41" s="99">
        <v>0</v>
      </c>
      <c r="AQ41" s="99">
        <v>0</v>
      </c>
      <c r="AR41" s="99">
        <v>0</v>
      </c>
      <c r="AS41" s="99">
        <v>0</v>
      </c>
      <c r="AT41" s="99">
        <v>0</v>
      </c>
      <c r="AU41" s="99">
        <v>0</v>
      </c>
      <c r="AV41" s="99">
        <v>0</v>
      </c>
      <c r="AW41" s="99">
        <v>0</v>
      </c>
      <c r="AX41" s="99">
        <v>0</v>
      </c>
      <c r="AY41" s="99">
        <v>0</v>
      </c>
      <c r="AZ41" s="99">
        <v>0</v>
      </c>
      <c r="BA41" s="99">
        <v>0</v>
      </c>
      <c r="BB41" s="99">
        <v>0</v>
      </c>
      <c r="BC41" s="99">
        <v>0</v>
      </c>
      <c r="BD41" s="99">
        <v>0</v>
      </c>
      <c r="BE41" s="99">
        <v>0</v>
      </c>
      <c r="BF41" s="99">
        <v>0</v>
      </c>
      <c r="BG41" s="99">
        <v>0</v>
      </c>
      <c r="BH41" s="99">
        <v>0</v>
      </c>
      <c r="BI41" s="99" t="s">
        <v>1351</v>
      </c>
      <c r="BJ41" s="99" t="s">
        <v>1351</v>
      </c>
      <c r="BK41" s="99" t="s">
        <v>1351</v>
      </c>
      <c r="BL41" s="99" t="s">
        <v>1351</v>
      </c>
      <c r="BM41" s="99" t="s">
        <v>1351</v>
      </c>
      <c r="BN41" s="99" t="s">
        <v>1351</v>
      </c>
      <c r="BO41" s="99" t="s">
        <v>1351</v>
      </c>
      <c r="BP41" s="99" t="s">
        <v>1351</v>
      </c>
      <c r="BQ41" s="99" t="s">
        <v>1351</v>
      </c>
      <c r="BR41" s="99" t="s">
        <v>1351</v>
      </c>
      <c r="BS41" s="99" t="s">
        <v>1351</v>
      </c>
      <c r="BT41" s="99">
        <v>0</v>
      </c>
      <c r="BU41" s="99">
        <v>0</v>
      </c>
      <c r="BV41" s="99">
        <v>0</v>
      </c>
      <c r="BW41" s="99">
        <v>0</v>
      </c>
      <c r="BX41" s="99">
        <v>0</v>
      </c>
      <c r="BY41" s="99">
        <v>0</v>
      </c>
      <c r="BZ41" s="99">
        <v>0</v>
      </c>
      <c r="CA41" s="99">
        <v>0</v>
      </c>
      <c r="CB41" s="99">
        <v>0</v>
      </c>
      <c r="CC41" s="99">
        <v>0</v>
      </c>
      <c r="CD41" s="99">
        <v>0</v>
      </c>
      <c r="CE41" s="99">
        <v>0</v>
      </c>
      <c r="CF41" s="99">
        <v>0</v>
      </c>
      <c r="CG41" s="99">
        <v>0</v>
      </c>
      <c r="CH41" s="99" t="s">
        <v>1351</v>
      </c>
      <c r="CI41" s="99">
        <v>0</v>
      </c>
      <c r="CJ41" s="99">
        <v>0</v>
      </c>
      <c r="CK41" s="99">
        <v>0</v>
      </c>
      <c r="CL41" s="99">
        <v>0</v>
      </c>
      <c r="CM41" s="99">
        <v>0</v>
      </c>
      <c r="CN41" s="99">
        <v>0</v>
      </c>
      <c r="CO41" s="99">
        <v>0</v>
      </c>
      <c r="CP41" s="99">
        <v>0</v>
      </c>
      <c r="CQ41" s="99">
        <v>0</v>
      </c>
      <c r="CR41" s="99">
        <v>0</v>
      </c>
      <c r="CS41" s="99">
        <v>0</v>
      </c>
      <c r="CT41" s="99" t="s">
        <v>1351</v>
      </c>
      <c r="CU41" s="107" t="s">
        <v>1351</v>
      </c>
    </row>
    <row r="42" s="83" customFormat="1" ht="15.4" customHeight="1" spans="1:99">
      <c r="A42" s="96" t="s">
        <v>1410</v>
      </c>
      <c r="B42" s="97"/>
      <c r="C42" s="97"/>
      <c r="D42" s="98" t="s">
        <v>1411</v>
      </c>
      <c r="E42" s="99">
        <v>107.248991</v>
      </c>
      <c r="F42" s="99">
        <v>45.832588</v>
      </c>
      <c r="G42" s="99">
        <v>7.0751</v>
      </c>
      <c r="H42" s="99">
        <v>20.579</v>
      </c>
      <c r="I42" s="99">
        <v>4.48765</v>
      </c>
      <c r="J42" s="99">
        <v>6.520274</v>
      </c>
      <c r="K42" s="99">
        <v>0</v>
      </c>
      <c r="L42" s="99">
        <v>0</v>
      </c>
      <c r="M42" s="99">
        <v>5.09326</v>
      </c>
      <c r="N42" s="99">
        <v>2.077304</v>
      </c>
      <c r="O42" s="99">
        <v>0</v>
      </c>
      <c r="P42" s="99">
        <v>49.819027</v>
      </c>
      <c r="Q42" s="99">
        <v>10.109062</v>
      </c>
      <c r="R42" s="99">
        <v>19.863</v>
      </c>
      <c r="S42" s="99">
        <v>0</v>
      </c>
      <c r="T42" s="99">
        <v>0</v>
      </c>
      <c r="U42" s="99">
        <v>0.15</v>
      </c>
      <c r="V42" s="99">
        <v>0</v>
      </c>
      <c r="W42" s="99">
        <v>3.883745</v>
      </c>
      <c r="X42" s="99">
        <v>0</v>
      </c>
      <c r="Y42" s="99">
        <v>0</v>
      </c>
      <c r="Z42" s="99">
        <v>3.63282</v>
      </c>
      <c r="AA42" s="99">
        <v>0</v>
      </c>
      <c r="AB42" s="99">
        <v>0</v>
      </c>
      <c r="AC42" s="99">
        <v>0.07</v>
      </c>
      <c r="AD42" s="99">
        <v>0.9146</v>
      </c>
      <c r="AE42" s="99">
        <v>0.38735</v>
      </c>
      <c r="AF42" s="99">
        <v>0</v>
      </c>
      <c r="AG42" s="99">
        <v>10.80845</v>
      </c>
      <c r="AH42" s="99">
        <v>0</v>
      </c>
      <c r="AI42" s="99">
        <v>0</v>
      </c>
      <c r="AJ42" s="99">
        <v>0</v>
      </c>
      <c r="AK42" s="99">
        <v>0</v>
      </c>
      <c r="AL42" s="99">
        <v>0</v>
      </c>
      <c r="AM42" s="99">
        <v>0</v>
      </c>
      <c r="AN42" s="99">
        <v>0</v>
      </c>
      <c r="AO42" s="99">
        <v>0</v>
      </c>
      <c r="AP42" s="99">
        <v>0</v>
      </c>
      <c r="AQ42" s="99">
        <v>0</v>
      </c>
      <c r="AR42" s="99">
        <v>11.597376</v>
      </c>
      <c r="AS42" s="99">
        <v>0</v>
      </c>
      <c r="AT42" s="99">
        <v>0</v>
      </c>
      <c r="AU42" s="99">
        <v>0</v>
      </c>
      <c r="AV42" s="99">
        <v>0</v>
      </c>
      <c r="AW42" s="99">
        <v>0</v>
      </c>
      <c r="AX42" s="99">
        <v>0</v>
      </c>
      <c r="AY42" s="99">
        <v>0</v>
      </c>
      <c r="AZ42" s="99">
        <v>0</v>
      </c>
      <c r="BA42" s="99">
        <v>0</v>
      </c>
      <c r="BB42" s="99">
        <v>0</v>
      </c>
      <c r="BC42" s="99">
        <v>11.597376</v>
      </c>
      <c r="BD42" s="99">
        <v>0</v>
      </c>
      <c r="BE42" s="99">
        <v>0</v>
      </c>
      <c r="BF42" s="99">
        <v>0</v>
      </c>
      <c r="BG42" s="99">
        <v>0</v>
      </c>
      <c r="BH42" s="99">
        <v>0</v>
      </c>
      <c r="BI42" s="99" t="s">
        <v>1351</v>
      </c>
      <c r="BJ42" s="99" t="s">
        <v>1351</v>
      </c>
      <c r="BK42" s="99" t="s">
        <v>1351</v>
      </c>
      <c r="BL42" s="99" t="s">
        <v>1351</v>
      </c>
      <c r="BM42" s="99" t="s">
        <v>1351</v>
      </c>
      <c r="BN42" s="99" t="s">
        <v>1351</v>
      </c>
      <c r="BO42" s="99" t="s">
        <v>1351</v>
      </c>
      <c r="BP42" s="99" t="s">
        <v>1351</v>
      </c>
      <c r="BQ42" s="99" t="s">
        <v>1351</v>
      </c>
      <c r="BR42" s="99" t="s">
        <v>1351</v>
      </c>
      <c r="BS42" s="99" t="s">
        <v>1351</v>
      </c>
      <c r="BT42" s="99">
        <v>0</v>
      </c>
      <c r="BU42" s="99">
        <v>0</v>
      </c>
      <c r="BV42" s="99">
        <v>0</v>
      </c>
      <c r="BW42" s="99">
        <v>0</v>
      </c>
      <c r="BX42" s="99">
        <v>0</v>
      </c>
      <c r="BY42" s="99">
        <v>0</v>
      </c>
      <c r="BZ42" s="99">
        <v>0</v>
      </c>
      <c r="CA42" s="99">
        <v>0</v>
      </c>
      <c r="CB42" s="99">
        <v>0</v>
      </c>
      <c r="CC42" s="99">
        <v>0</v>
      </c>
      <c r="CD42" s="99">
        <v>0</v>
      </c>
      <c r="CE42" s="99">
        <v>0</v>
      </c>
      <c r="CF42" s="99">
        <v>0</v>
      </c>
      <c r="CG42" s="99">
        <v>0</v>
      </c>
      <c r="CH42" s="99" t="s">
        <v>1351</v>
      </c>
      <c r="CI42" s="99">
        <v>0</v>
      </c>
      <c r="CJ42" s="99">
        <v>0</v>
      </c>
      <c r="CK42" s="99">
        <v>0</v>
      </c>
      <c r="CL42" s="99">
        <v>0</v>
      </c>
      <c r="CM42" s="99">
        <v>0</v>
      </c>
      <c r="CN42" s="99">
        <v>0</v>
      </c>
      <c r="CO42" s="99">
        <v>0</v>
      </c>
      <c r="CP42" s="99">
        <v>0</v>
      </c>
      <c r="CQ42" s="99">
        <v>0</v>
      </c>
      <c r="CR42" s="99">
        <v>0</v>
      </c>
      <c r="CS42" s="99">
        <v>0</v>
      </c>
      <c r="CT42" s="99" t="s">
        <v>1351</v>
      </c>
      <c r="CU42" s="107" t="s">
        <v>1351</v>
      </c>
    </row>
    <row r="43" s="83" customFormat="1" ht="15.4" customHeight="1" spans="1:99">
      <c r="A43" s="96" t="s">
        <v>1412</v>
      </c>
      <c r="B43" s="97"/>
      <c r="C43" s="97"/>
      <c r="D43" s="98" t="s">
        <v>1356</v>
      </c>
      <c r="E43" s="99">
        <v>107.248991</v>
      </c>
      <c r="F43" s="99">
        <v>45.832588</v>
      </c>
      <c r="G43" s="99">
        <v>7.0751</v>
      </c>
      <c r="H43" s="99">
        <v>20.579</v>
      </c>
      <c r="I43" s="99">
        <v>4.48765</v>
      </c>
      <c r="J43" s="99">
        <v>6.520274</v>
      </c>
      <c r="K43" s="99">
        <v>0</v>
      </c>
      <c r="L43" s="99">
        <v>0</v>
      </c>
      <c r="M43" s="99">
        <v>5.09326</v>
      </c>
      <c r="N43" s="99">
        <v>2.077304</v>
      </c>
      <c r="O43" s="99">
        <v>0</v>
      </c>
      <c r="P43" s="99">
        <v>49.819027</v>
      </c>
      <c r="Q43" s="99">
        <v>10.109062</v>
      </c>
      <c r="R43" s="99">
        <v>19.863</v>
      </c>
      <c r="S43" s="99">
        <v>0</v>
      </c>
      <c r="T43" s="99">
        <v>0</v>
      </c>
      <c r="U43" s="99">
        <v>0.15</v>
      </c>
      <c r="V43" s="99">
        <v>0</v>
      </c>
      <c r="W43" s="99">
        <v>3.883745</v>
      </c>
      <c r="X43" s="99">
        <v>0</v>
      </c>
      <c r="Y43" s="99">
        <v>0</v>
      </c>
      <c r="Z43" s="99">
        <v>3.63282</v>
      </c>
      <c r="AA43" s="99">
        <v>0</v>
      </c>
      <c r="AB43" s="99">
        <v>0</v>
      </c>
      <c r="AC43" s="99">
        <v>0.07</v>
      </c>
      <c r="AD43" s="99">
        <v>0.9146</v>
      </c>
      <c r="AE43" s="99">
        <v>0.38735</v>
      </c>
      <c r="AF43" s="99">
        <v>0</v>
      </c>
      <c r="AG43" s="99">
        <v>10.80845</v>
      </c>
      <c r="AH43" s="99">
        <v>0</v>
      </c>
      <c r="AI43" s="99">
        <v>0</v>
      </c>
      <c r="AJ43" s="99">
        <v>0</v>
      </c>
      <c r="AK43" s="99">
        <v>0</v>
      </c>
      <c r="AL43" s="99">
        <v>0</v>
      </c>
      <c r="AM43" s="99">
        <v>0</v>
      </c>
      <c r="AN43" s="99">
        <v>0</v>
      </c>
      <c r="AO43" s="99">
        <v>0</v>
      </c>
      <c r="AP43" s="99">
        <v>0</v>
      </c>
      <c r="AQ43" s="99">
        <v>0</v>
      </c>
      <c r="AR43" s="99">
        <v>11.597376</v>
      </c>
      <c r="AS43" s="99">
        <v>0</v>
      </c>
      <c r="AT43" s="99">
        <v>0</v>
      </c>
      <c r="AU43" s="99">
        <v>0</v>
      </c>
      <c r="AV43" s="99">
        <v>0</v>
      </c>
      <c r="AW43" s="99">
        <v>0</v>
      </c>
      <c r="AX43" s="99">
        <v>0</v>
      </c>
      <c r="AY43" s="99">
        <v>0</v>
      </c>
      <c r="AZ43" s="99">
        <v>0</v>
      </c>
      <c r="BA43" s="99">
        <v>0</v>
      </c>
      <c r="BB43" s="99">
        <v>0</v>
      </c>
      <c r="BC43" s="99">
        <v>11.597376</v>
      </c>
      <c r="BD43" s="99">
        <v>0</v>
      </c>
      <c r="BE43" s="99">
        <v>0</v>
      </c>
      <c r="BF43" s="99">
        <v>0</v>
      </c>
      <c r="BG43" s="99">
        <v>0</v>
      </c>
      <c r="BH43" s="99">
        <v>0</v>
      </c>
      <c r="BI43" s="99" t="s">
        <v>1351</v>
      </c>
      <c r="BJ43" s="99" t="s">
        <v>1351</v>
      </c>
      <c r="BK43" s="99" t="s">
        <v>1351</v>
      </c>
      <c r="BL43" s="99" t="s">
        <v>1351</v>
      </c>
      <c r="BM43" s="99" t="s">
        <v>1351</v>
      </c>
      <c r="BN43" s="99" t="s">
        <v>1351</v>
      </c>
      <c r="BO43" s="99" t="s">
        <v>1351</v>
      </c>
      <c r="BP43" s="99" t="s">
        <v>1351</v>
      </c>
      <c r="BQ43" s="99" t="s">
        <v>1351</v>
      </c>
      <c r="BR43" s="99" t="s">
        <v>1351</v>
      </c>
      <c r="BS43" s="99" t="s">
        <v>1351</v>
      </c>
      <c r="BT43" s="99">
        <v>0</v>
      </c>
      <c r="BU43" s="99">
        <v>0</v>
      </c>
      <c r="BV43" s="99">
        <v>0</v>
      </c>
      <c r="BW43" s="99">
        <v>0</v>
      </c>
      <c r="BX43" s="99">
        <v>0</v>
      </c>
      <c r="BY43" s="99">
        <v>0</v>
      </c>
      <c r="BZ43" s="99">
        <v>0</v>
      </c>
      <c r="CA43" s="99">
        <v>0</v>
      </c>
      <c r="CB43" s="99">
        <v>0</v>
      </c>
      <c r="CC43" s="99">
        <v>0</v>
      </c>
      <c r="CD43" s="99">
        <v>0</v>
      </c>
      <c r="CE43" s="99">
        <v>0</v>
      </c>
      <c r="CF43" s="99">
        <v>0</v>
      </c>
      <c r="CG43" s="99">
        <v>0</v>
      </c>
      <c r="CH43" s="99" t="s">
        <v>1351</v>
      </c>
      <c r="CI43" s="99">
        <v>0</v>
      </c>
      <c r="CJ43" s="99">
        <v>0</v>
      </c>
      <c r="CK43" s="99">
        <v>0</v>
      </c>
      <c r="CL43" s="99">
        <v>0</v>
      </c>
      <c r="CM43" s="99">
        <v>0</v>
      </c>
      <c r="CN43" s="99">
        <v>0</v>
      </c>
      <c r="CO43" s="99">
        <v>0</v>
      </c>
      <c r="CP43" s="99">
        <v>0</v>
      </c>
      <c r="CQ43" s="99">
        <v>0</v>
      </c>
      <c r="CR43" s="99">
        <v>0</v>
      </c>
      <c r="CS43" s="99">
        <v>0</v>
      </c>
      <c r="CT43" s="99" t="s">
        <v>1351</v>
      </c>
      <c r="CU43" s="107" t="s">
        <v>1351</v>
      </c>
    </row>
    <row r="44" s="83" customFormat="1" ht="15.4" customHeight="1" spans="1:99">
      <c r="A44" s="96" t="s">
        <v>1413</v>
      </c>
      <c r="B44" s="97"/>
      <c r="C44" s="97"/>
      <c r="D44" s="98" t="s">
        <v>1414</v>
      </c>
      <c r="E44" s="99">
        <v>8</v>
      </c>
      <c r="F44" s="99">
        <v>0</v>
      </c>
      <c r="G44" s="99">
        <v>0</v>
      </c>
      <c r="H44" s="99">
        <v>0</v>
      </c>
      <c r="I44" s="99">
        <v>0</v>
      </c>
      <c r="J44" s="99">
        <v>0</v>
      </c>
      <c r="K44" s="99">
        <v>0</v>
      </c>
      <c r="L44" s="99">
        <v>0</v>
      </c>
      <c r="M44" s="99">
        <v>0</v>
      </c>
      <c r="N44" s="99">
        <v>0</v>
      </c>
      <c r="O44" s="99">
        <v>0</v>
      </c>
      <c r="P44" s="99">
        <v>8</v>
      </c>
      <c r="Q44" s="99">
        <v>0</v>
      </c>
      <c r="R44" s="99">
        <v>0</v>
      </c>
      <c r="S44" s="99">
        <v>0</v>
      </c>
      <c r="T44" s="99">
        <v>0</v>
      </c>
      <c r="U44" s="99">
        <v>0</v>
      </c>
      <c r="V44" s="99">
        <v>0</v>
      </c>
      <c r="W44" s="99">
        <v>0</v>
      </c>
      <c r="X44" s="99">
        <v>0</v>
      </c>
      <c r="Y44" s="99">
        <v>0</v>
      </c>
      <c r="Z44" s="99">
        <v>0</v>
      </c>
      <c r="AA44" s="99">
        <v>0</v>
      </c>
      <c r="AB44" s="99">
        <v>0</v>
      </c>
      <c r="AC44" s="99">
        <v>0</v>
      </c>
      <c r="AD44" s="99">
        <v>0</v>
      </c>
      <c r="AE44" s="99">
        <v>0</v>
      </c>
      <c r="AF44" s="99">
        <v>0</v>
      </c>
      <c r="AG44" s="99">
        <v>0</v>
      </c>
      <c r="AH44" s="99">
        <v>0</v>
      </c>
      <c r="AI44" s="99">
        <v>0</v>
      </c>
      <c r="AJ44" s="99">
        <v>0</v>
      </c>
      <c r="AK44" s="99">
        <v>8</v>
      </c>
      <c r="AL44" s="99">
        <v>0</v>
      </c>
      <c r="AM44" s="99">
        <v>0</v>
      </c>
      <c r="AN44" s="99">
        <v>0</v>
      </c>
      <c r="AO44" s="99">
        <v>0</v>
      </c>
      <c r="AP44" s="99">
        <v>0</v>
      </c>
      <c r="AQ44" s="99">
        <v>0</v>
      </c>
      <c r="AR44" s="99">
        <v>0</v>
      </c>
      <c r="AS44" s="99">
        <v>0</v>
      </c>
      <c r="AT44" s="99">
        <v>0</v>
      </c>
      <c r="AU44" s="99">
        <v>0</v>
      </c>
      <c r="AV44" s="99">
        <v>0</v>
      </c>
      <c r="AW44" s="99">
        <v>0</v>
      </c>
      <c r="AX44" s="99">
        <v>0</v>
      </c>
      <c r="AY44" s="99">
        <v>0</v>
      </c>
      <c r="AZ44" s="99">
        <v>0</v>
      </c>
      <c r="BA44" s="99">
        <v>0</v>
      </c>
      <c r="BB44" s="99">
        <v>0</v>
      </c>
      <c r="BC44" s="99">
        <v>0</v>
      </c>
      <c r="BD44" s="99">
        <v>0</v>
      </c>
      <c r="BE44" s="99">
        <v>0</v>
      </c>
      <c r="BF44" s="99">
        <v>0</v>
      </c>
      <c r="BG44" s="99">
        <v>0</v>
      </c>
      <c r="BH44" s="99">
        <v>0</v>
      </c>
      <c r="BI44" s="99" t="s">
        <v>1351</v>
      </c>
      <c r="BJ44" s="99" t="s">
        <v>1351</v>
      </c>
      <c r="BK44" s="99" t="s">
        <v>1351</v>
      </c>
      <c r="BL44" s="99" t="s">
        <v>1351</v>
      </c>
      <c r="BM44" s="99" t="s">
        <v>1351</v>
      </c>
      <c r="BN44" s="99" t="s">
        <v>1351</v>
      </c>
      <c r="BO44" s="99" t="s">
        <v>1351</v>
      </c>
      <c r="BP44" s="99" t="s">
        <v>1351</v>
      </c>
      <c r="BQ44" s="99" t="s">
        <v>1351</v>
      </c>
      <c r="BR44" s="99" t="s">
        <v>1351</v>
      </c>
      <c r="BS44" s="99" t="s">
        <v>1351</v>
      </c>
      <c r="BT44" s="99">
        <v>0</v>
      </c>
      <c r="BU44" s="99">
        <v>0</v>
      </c>
      <c r="BV44" s="99">
        <v>0</v>
      </c>
      <c r="BW44" s="99">
        <v>0</v>
      </c>
      <c r="BX44" s="99">
        <v>0</v>
      </c>
      <c r="BY44" s="99">
        <v>0</v>
      </c>
      <c r="BZ44" s="99">
        <v>0</v>
      </c>
      <c r="CA44" s="99">
        <v>0</v>
      </c>
      <c r="CB44" s="99">
        <v>0</v>
      </c>
      <c r="CC44" s="99">
        <v>0</v>
      </c>
      <c r="CD44" s="99">
        <v>0</v>
      </c>
      <c r="CE44" s="99">
        <v>0</v>
      </c>
      <c r="CF44" s="99">
        <v>0</v>
      </c>
      <c r="CG44" s="99">
        <v>0</v>
      </c>
      <c r="CH44" s="99" t="s">
        <v>1351</v>
      </c>
      <c r="CI44" s="99">
        <v>0</v>
      </c>
      <c r="CJ44" s="99">
        <v>0</v>
      </c>
      <c r="CK44" s="99">
        <v>0</v>
      </c>
      <c r="CL44" s="99">
        <v>0</v>
      </c>
      <c r="CM44" s="99">
        <v>0</v>
      </c>
      <c r="CN44" s="99">
        <v>0</v>
      </c>
      <c r="CO44" s="99">
        <v>0</v>
      </c>
      <c r="CP44" s="99">
        <v>0</v>
      </c>
      <c r="CQ44" s="99">
        <v>0</v>
      </c>
      <c r="CR44" s="99">
        <v>0</v>
      </c>
      <c r="CS44" s="99">
        <v>0</v>
      </c>
      <c r="CT44" s="99" t="s">
        <v>1351</v>
      </c>
      <c r="CU44" s="107" t="s">
        <v>1351</v>
      </c>
    </row>
    <row r="45" s="83" customFormat="1" ht="15.4" customHeight="1" spans="1:99">
      <c r="A45" s="96" t="s">
        <v>1415</v>
      </c>
      <c r="B45" s="97"/>
      <c r="C45" s="97"/>
      <c r="D45" s="98" t="s">
        <v>1356</v>
      </c>
      <c r="E45" s="99">
        <v>8</v>
      </c>
      <c r="F45" s="99">
        <v>0</v>
      </c>
      <c r="G45" s="99">
        <v>0</v>
      </c>
      <c r="H45" s="99">
        <v>0</v>
      </c>
      <c r="I45" s="99">
        <v>0</v>
      </c>
      <c r="J45" s="99">
        <v>0</v>
      </c>
      <c r="K45" s="99">
        <v>0</v>
      </c>
      <c r="L45" s="99">
        <v>0</v>
      </c>
      <c r="M45" s="99">
        <v>0</v>
      </c>
      <c r="N45" s="99">
        <v>0</v>
      </c>
      <c r="O45" s="99">
        <v>0</v>
      </c>
      <c r="P45" s="99">
        <v>8</v>
      </c>
      <c r="Q45" s="99">
        <v>0</v>
      </c>
      <c r="R45" s="99">
        <v>0</v>
      </c>
      <c r="S45" s="99">
        <v>0</v>
      </c>
      <c r="T45" s="99">
        <v>0</v>
      </c>
      <c r="U45" s="99">
        <v>0</v>
      </c>
      <c r="V45" s="99">
        <v>0</v>
      </c>
      <c r="W45" s="99">
        <v>0</v>
      </c>
      <c r="X45" s="99">
        <v>0</v>
      </c>
      <c r="Y45" s="99">
        <v>0</v>
      </c>
      <c r="Z45" s="99">
        <v>0</v>
      </c>
      <c r="AA45" s="99">
        <v>0</v>
      </c>
      <c r="AB45" s="99">
        <v>0</v>
      </c>
      <c r="AC45" s="99">
        <v>0</v>
      </c>
      <c r="AD45" s="99">
        <v>0</v>
      </c>
      <c r="AE45" s="99">
        <v>0</v>
      </c>
      <c r="AF45" s="99">
        <v>0</v>
      </c>
      <c r="AG45" s="99">
        <v>0</v>
      </c>
      <c r="AH45" s="99">
        <v>0</v>
      </c>
      <c r="AI45" s="99">
        <v>0</v>
      </c>
      <c r="AJ45" s="99">
        <v>0</v>
      </c>
      <c r="AK45" s="99">
        <v>8</v>
      </c>
      <c r="AL45" s="99">
        <v>0</v>
      </c>
      <c r="AM45" s="99">
        <v>0</v>
      </c>
      <c r="AN45" s="99">
        <v>0</v>
      </c>
      <c r="AO45" s="99">
        <v>0</v>
      </c>
      <c r="AP45" s="99">
        <v>0</v>
      </c>
      <c r="AQ45" s="99">
        <v>0</v>
      </c>
      <c r="AR45" s="99">
        <v>0</v>
      </c>
      <c r="AS45" s="99">
        <v>0</v>
      </c>
      <c r="AT45" s="99">
        <v>0</v>
      </c>
      <c r="AU45" s="99">
        <v>0</v>
      </c>
      <c r="AV45" s="99">
        <v>0</v>
      </c>
      <c r="AW45" s="99">
        <v>0</v>
      </c>
      <c r="AX45" s="99">
        <v>0</v>
      </c>
      <c r="AY45" s="99">
        <v>0</v>
      </c>
      <c r="AZ45" s="99">
        <v>0</v>
      </c>
      <c r="BA45" s="99">
        <v>0</v>
      </c>
      <c r="BB45" s="99">
        <v>0</v>
      </c>
      <c r="BC45" s="99">
        <v>0</v>
      </c>
      <c r="BD45" s="99">
        <v>0</v>
      </c>
      <c r="BE45" s="99">
        <v>0</v>
      </c>
      <c r="BF45" s="99">
        <v>0</v>
      </c>
      <c r="BG45" s="99">
        <v>0</v>
      </c>
      <c r="BH45" s="99">
        <v>0</v>
      </c>
      <c r="BI45" s="99" t="s">
        <v>1351</v>
      </c>
      <c r="BJ45" s="99" t="s">
        <v>1351</v>
      </c>
      <c r="BK45" s="99" t="s">
        <v>1351</v>
      </c>
      <c r="BL45" s="99" t="s">
        <v>1351</v>
      </c>
      <c r="BM45" s="99" t="s">
        <v>1351</v>
      </c>
      <c r="BN45" s="99" t="s">
        <v>1351</v>
      </c>
      <c r="BO45" s="99" t="s">
        <v>1351</v>
      </c>
      <c r="BP45" s="99" t="s">
        <v>1351</v>
      </c>
      <c r="BQ45" s="99" t="s">
        <v>1351</v>
      </c>
      <c r="BR45" s="99" t="s">
        <v>1351</v>
      </c>
      <c r="BS45" s="99" t="s">
        <v>1351</v>
      </c>
      <c r="BT45" s="99">
        <v>0</v>
      </c>
      <c r="BU45" s="99">
        <v>0</v>
      </c>
      <c r="BV45" s="99">
        <v>0</v>
      </c>
      <c r="BW45" s="99">
        <v>0</v>
      </c>
      <c r="BX45" s="99">
        <v>0</v>
      </c>
      <c r="BY45" s="99">
        <v>0</v>
      </c>
      <c r="BZ45" s="99">
        <v>0</v>
      </c>
      <c r="CA45" s="99">
        <v>0</v>
      </c>
      <c r="CB45" s="99">
        <v>0</v>
      </c>
      <c r="CC45" s="99">
        <v>0</v>
      </c>
      <c r="CD45" s="99">
        <v>0</v>
      </c>
      <c r="CE45" s="99">
        <v>0</v>
      </c>
      <c r="CF45" s="99">
        <v>0</v>
      </c>
      <c r="CG45" s="99">
        <v>0</v>
      </c>
      <c r="CH45" s="99" t="s">
        <v>1351</v>
      </c>
      <c r="CI45" s="99">
        <v>0</v>
      </c>
      <c r="CJ45" s="99">
        <v>0</v>
      </c>
      <c r="CK45" s="99">
        <v>0</v>
      </c>
      <c r="CL45" s="99">
        <v>0</v>
      </c>
      <c r="CM45" s="99">
        <v>0</v>
      </c>
      <c r="CN45" s="99">
        <v>0</v>
      </c>
      <c r="CO45" s="99">
        <v>0</v>
      </c>
      <c r="CP45" s="99">
        <v>0</v>
      </c>
      <c r="CQ45" s="99">
        <v>0</v>
      </c>
      <c r="CR45" s="99">
        <v>0</v>
      </c>
      <c r="CS45" s="99">
        <v>0</v>
      </c>
      <c r="CT45" s="99" t="s">
        <v>1351</v>
      </c>
      <c r="CU45" s="107" t="s">
        <v>1351</v>
      </c>
    </row>
    <row r="46" s="83" customFormat="1" ht="15.4" customHeight="1" spans="1:99">
      <c r="A46" s="96" t="s">
        <v>1416</v>
      </c>
      <c r="B46" s="97"/>
      <c r="C46" s="97"/>
      <c r="D46" s="98" t="s">
        <v>1417</v>
      </c>
      <c r="E46" s="99">
        <v>34</v>
      </c>
      <c r="F46" s="99">
        <v>10</v>
      </c>
      <c r="G46" s="99">
        <v>0</v>
      </c>
      <c r="H46" s="99">
        <v>0</v>
      </c>
      <c r="I46" s="99">
        <v>0</v>
      </c>
      <c r="J46" s="99">
        <v>0</v>
      </c>
      <c r="K46" s="99">
        <v>0</v>
      </c>
      <c r="L46" s="99">
        <v>0</v>
      </c>
      <c r="M46" s="99">
        <v>0</v>
      </c>
      <c r="N46" s="99">
        <v>0</v>
      </c>
      <c r="O46" s="99">
        <v>10</v>
      </c>
      <c r="P46" s="99">
        <v>24</v>
      </c>
      <c r="Q46" s="99">
        <v>1.53004</v>
      </c>
      <c r="R46" s="99">
        <v>0.1924</v>
      </c>
      <c r="S46" s="99">
        <v>0</v>
      </c>
      <c r="T46" s="99">
        <v>0.0093</v>
      </c>
      <c r="U46" s="99">
        <v>0.12</v>
      </c>
      <c r="V46" s="99">
        <v>0</v>
      </c>
      <c r="W46" s="99">
        <v>0.412157</v>
      </c>
      <c r="X46" s="99">
        <v>0</v>
      </c>
      <c r="Y46" s="99">
        <v>0</v>
      </c>
      <c r="Z46" s="99">
        <v>0.2983</v>
      </c>
      <c r="AA46" s="99">
        <v>0</v>
      </c>
      <c r="AB46" s="99">
        <v>0.4185</v>
      </c>
      <c r="AC46" s="99">
        <v>0</v>
      </c>
      <c r="AD46" s="99">
        <v>0</v>
      </c>
      <c r="AE46" s="99">
        <v>0</v>
      </c>
      <c r="AF46" s="99">
        <v>0</v>
      </c>
      <c r="AG46" s="99">
        <v>0</v>
      </c>
      <c r="AH46" s="99">
        <v>0</v>
      </c>
      <c r="AI46" s="99">
        <v>0</v>
      </c>
      <c r="AJ46" s="99">
        <v>0</v>
      </c>
      <c r="AK46" s="99">
        <v>20.417303</v>
      </c>
      <c r="AL46" s="99">
        <v>0</v>
      </c>
      <c r="AM46" s="99">
        <v>0</v>
      </c>
      <c r="AN46" s="99">
        <v>0</v>
      </c>
      <c r="AO46" s="99">
        <v>0</v>
      </c>
      <c r="AP46" s="99">
        <v>0</v>
      </c>
      <c r="AQ46" s="99">
        <v>0.602</v>
      </c>
      <c r="AR46" s="99">
        <v>0</v>
      </c>
      <c r="AS46" s="99">
        <v>0</v>
      </c>
      <c r="AT46" s="99">
        <v>0</v>
      </c>
      <c r="AU46" s="99">
        <v>0</v>
      </c>
      <c r="AV46" s="99">
        <v>0</v>
      </c>
      <c r="AW46" s="99">
        <v>0</v>
      </c>
      <c r="AX46" s="99">
        <v>0</v>
      </c>
      <c r="AY46" s="99">
        <v>0</v>
      </c>
      <c r="AZ46" s="99">
        <v>0</v>
      </c>
      <c r="BA46" s="99">
        <v>0</v>
      </c>
      <c r="BB46" s="99">
        <v>0</v>
      </c>
      <c r="BC46" s="99">
        <v>0</v>
      </c>
      <c r="BD46" s="99">
        <v>0</v>
      </c>
      <c r="BE46" s="99">
        <v>0</v>
      </c>
      <c r="BF46" s="99">
        <v>0</v>
      </c>
      <c r="BG46" s="99">
        <v>0</v>
      </c>
      <c r="BH46" s="99">
        <v>0</v>
      </c>
      <c r="BI46" s="99" t="s">
        <v>1351</v>
      </c>
      <c r="BJ46" s="99" t="s">
        <v>1351</v>
      </c>
      <c r="BK46" s="99" t="s">
        <v>1351</v>
      </c>
      <c r="BL46" s="99" t="s">
        <v>1351</v>
      </c>
      <c r="BM46" s="99" t="s">
        <v>1351</v>
      </c>
      <c r="BN46" s="99" t="s">
        <v>1351</v>
      </c>
      <c r="BO46" s="99" t="s">
        <v>1351</v>
      </c>
      <c r="BP46" s="99" t="s">
        <v>1351</v>
      </c>
      <c r="BQ46" s="99" t="s">
        <v>1351</v>
      </c>
      <c r="BR46" s="99" t="s">
        <v>1351</v>
      </c>
      <c r="BS46" s="99" t="s">
        <v>1351</v>
      </c>
      <c r="BT46" s="99">
        <v>0</v>
      </c>
      <c r="BU46" s="99">
        <v>0</v>
      </c>
      <c r="BV46" s="99">
        <v>0</v>
      </c>
      <c r="BW46" s="99">
        <v>0</v>
      </c>
      <c r="BX46" s="99">
        <v>0</v>
      </c>
      <c r="BY46" s="99">
        <v>0</v>
      </c>
      <c r="BZ46" s="99">
        <v>0</v>
      </c>
      <c r="CA46" s="99">
        <v>0</v>
      </c>
      <c r="CB46" s="99">
        <v>0</v>
      </c>
      <c r="CC46" s="99">
        <v>0</v>
      </c>
      <c r="CD46" s="99">
        <v>0</v>
      </c>
      <c r="CE46" s="99">
        <v>0</v>
      </c>
      <c r="CF46" s="99">
        <v>0</v>
      </c>
      <c r="CG46" s="99">
        <v>0</v>
      </c>
      <c r="CH46" s="99" t="s">
        <v>1351</v>
      </c>
      <c r="CI46" s="99">
        <v>0</v>
      </c>
      <c r="CJ46" s="99">
        <v>0</v>
      </c>
      <c r="CK46" s="99">
        <v>0</v>
      </c>
      <c r="CL46" s="99">
        <v>0</v>
      </c>
      <c r="CM46" s="99">
        <v>0</v>
      </c>
      <c r="CN46" s="99">
        <v>0</v>
      </c>
      <c r="CO46" s="99">
        <v>0</v>
      </c>
      <c r="CP46" s="99">
        <v>0</v>
      </c>
      <c r="CQ46" s="99">
        <v>0</v>
      </c>
      <c r="CR46" s="99">
        <v>0</v>
      </c>
      <c r="CS46" s="99">
        <v>0</v>
      </c>
      <c r="CT46" s="99" t="s">
        <v>1351</v>
      </c>
      <c r="CU46" s="107" t="s">
        <v>1351</v>
      </c>
    </row>
    <row r="47" s="83" customFormat="1" ht="15.4" customHeight="1" spans="1:99">
      <c r="A47" s="96" t="s">
        <v>1418</v>
      </c>
      <c r="B47" s="97"/>
      <c r="C47" s="97"/>
      <c r="D47" s="98" t="s">
        <v>1419</v>
      </c>
      <c r="E47" s="99">
        <v>34</v>
      </c>
      <c r="F47" s="99">
        <v>10</v>
      </c>
      <c r="G47" s="99">
        <v>0</v>
      </c>
      <c r="H47" s="99">
        <v>0</v>
      </c>
      <c r="I47" s="99">
        <v>0</v>
      </c>
      <c r="J47" s="99">
        <v>0</v>
      </c>
      <c r="K47" s="99">
        <v>0</v>
      </c>
      <c r="L47" s="99">
        <v>0</v>
      </c>
      <c r="M47" s="99">
        <v>0</v>
      </c>
      <c r="N47" s="99">
        <v>0</v>
      </c>
      <c r="O47" s="99">
        <v>10</v>
      </c>
      <c r="P47" s="99">
        <v>24</v>
      </c>
      <c r="Q47" s="99">
        <v>1.53004</v>
      </c>
      <c r="R47" s="99">
        <v>0.1924</v>
      </c>
      <c r="S47" s="99">
        <v>0</v>
      </c>
      <c r="T47" s="99">
        <v>0.0093</v>
      </c>
      <c r="U47" s="99">
        <v>0.12</v>
      </c>
      <c r="V47" s="99">
        <v>0</v>
      </c>
      <c r="W47" s="99">
        <v>0.412157</v>
      </c>
      <c r="X47" s="99">
        <v>0</v>
      </c>
      <c r="Y47" s="99">
        <v>0</v>
      </c>
      <c r="Z47" s="99">
        <v>0.2983</v>
      </c>
      <c r="AA47" s="99">
        <v>0</v>
      </c>
      <c r="AB47" s="99">
        <v>0.4185</v>
      </c>
      <c r="AC47" s="99">
        <v>0</v>
      </c>
      <c r="AD47" s="99">
        <v>0</v>
      </c>
      <c r="AE47" s="99">
        <v>0</v>
      </c>
      <c r="AF47" s="99">
        <v>0</v>
      </c>
      <c r="AG47" s="99">
        <v>0</v>
      </c>
      <c r="AH47" s="99">
        <v>0</v>
      </c>
      <c r="AI47" s="99">
        <v>0</v>
      </c>
      <c r="AJ47" s="99">
        <v>0</v>
      </c>
      <c r="AK47" s="99">
        <v>20.417303</v>
      </c>
      <c r="AL47" s="99">
        <v>0</v>
      </c>
      <c r="AM47" s="99">
        <v>0</v>
      </c>
      <c r="AN47" s="99">
        <v>0</v>
      </c>
      <c r="AO47" s="99">
        <v>0</v>
      </c>
      <c r="AP47" s="99">
        <v>0</v>
      </c>
      <c r="AQ47" s="99">
        <v>0.602</v>
      </c>
      <c r="AR47" s="99">
        <v>0</v>
      </c>
      <c r="AS47" s="99">
        <v>0</v>
      </c>
      <c r="AT47" s="99">
        <v>0</v>
      </c>
      <c r="AU47" s="99">
        <v>0</v>
      </c>
      <c r="AV47" s="99">
        <v>0</v>
      </c>
      <c r="AW47" s="99">
        <v>0</v>
      </c>
      <c r="AX47" s="99">
        <v>0</v>
      </c>
      <c r="AY47" s="99">
        <v>0</v>
      </c>
      <c r="AZ47" s="99">
        <v>0</v>
      </c>
      <c r="BA47" s="99">
        <v>0</v>
      </c>
      <c r="BB47" s="99">
        <v>0</v>
      </c>
      <c r="BC47" s="99">
        <v>0</v>
      </c>
      <c r="BD47" s="99">
        <v>0</v>
      </c>
      <c r="BE47" s="99">
        <v>0</v>
      </c>
      <c r="BF47" s="99">
        <v>0</v>
      </c>
      <c r="BG47" s="99">
        <v>0</v>
      </c>
      <c r="BH47" s="99">
        <v>0</v>
      </c>
      <c r="BI47" s="99" t="s">
        <v>1351</v>
      </c>
      <c r="BJ47" s="99" t="s">
        <v>1351</v>
      </c>
      <c r="BK47" s="99" t="s">
        <v>1351</v>
      </c>
      <c r="BL47" s="99" t="s">
        <v>1351</v>
      </c>
      <c r="BM47" s="99" t="s">
        <v>1351</v>
      </c>
      <c r="BN47" s="99" t="s">
        <v>1351</v>
      </c>
      <c r="BO47" s="99" t="s">
        <v>1351</v>
      </c>
      <c r="BP47" s="99" t="s">
        <v>1351</v>
      </c>
      <c r="BQ47" s="99" t="s">
        <v>1351</v>
      </c>
      <c r="BR47" s="99" t="s">
        <v>1351</v>
      </c>
      <c r="BS47" s="99" t="s">
        <v>1351</v>
      </c>
      <c r="BT47" s="99">
        <v>0</v>
      </c>
      <c r="BU47" s="99">
        <v>0</v>
      </c>
      <c r="BV47" s="99">
        <v>0</v>
      </c>
      <c r="BW47" s="99">
        <v>0</v>
      </c>
      <c r="BX47" s="99">
        <v>0</v>
      </c>
      <c r="BY47" s="99">
        <v>0</v>
      </c>
      <c r="BZ47" s="99">
        <v>0</v>
      </c>
      <c r="CA47" s="99">
        <v>0</v>
      </c>
      <c r="CB47" s="99">
        <v>0</v>
      </c>
      <c r="CC47" s="99">
        <v>0</v>
      </c>
      <c r="CD47" s="99">
        <v>0</v>
      </c>
      <c r="CE47" s="99">
        <v>0</v>
      </c>
      <c r="CF47" s="99">
        <v>0</v>
      </c>
      <c r="CG47" s="99">
        <v>0</v>
      </c>
      <c r="CH47" s="99" t="s">
        <v>1351</v>
      </c>
      <c r="CI47" s="99">
        <v>0</v>
      </c>
      <c r="CJ47" s="99">
        <v>0</v>
      </c>
      <c r="CK47" s="99">
        <v>0</v>
      </c>
      <c r="CL47" s="99">
        <v>0</v>
      </c>
      <c r="CM47" s="99">
        <v>0</v>
      </c>
      <c r="CN47" s="99">
        <v>0</v>
      </c>
      <c r="CO47" s="99">
        <v>0</v>
      </c>
      <c r="CP47" s="99">
        <v>0</v>
      </c>
      <c r="CQ47" s="99">
        <v>0</v>
      </c>
      <c r="CR47" s="99">
        <v>0</v>
      </c>
      <c r="CS47" s="99">
        <v>0</v>
      </c>
      <c r="CT47" s="99" t="s">
        <v>1351</v>
      </c>
      <c r="CU47" s="107" t="s">
        <v>1351</v>
      </c>
    </row>
    <row r="48" s="83" customFormat="1" ht="15.4" customHeight="1" spans="1:99">
      <c r="A48" s="96" t="s">
        <v>1420</v>
      </c>
      <c r="B48" s="97"/>
      <c r="C48" s="97"/>
      <c r="D48" s="98" t="s">
        <v>266</v>
      </c>
      <c r="E48" s="99">
        <v>6088.166621</v>
      </c>
      <c r="F48" s="99">
        <v>3627.983988</v>
      </c>
      <c r="G48" s="99">
        <v>971.23416</v>
      </c>
      <c r="H48" s="99">
        <v>742.53385</v>
      </c>
      <c r="I48" s="99">
        <v>621.954053</v>
      </c>
      <c r="J48" s="99">
        <v>516.044168</v>
      </c>
      <c r="K48" s="99">
        <v>78.334965</v>
      </c>
      <c r="L48" s="99">
        <v>0</v>
      </c>
      <c r="M48" s="99">
        <v>336.54628</v>
      </c>
      <c r="N48" s="99">
        <v>135.218512</v>
      </c>
      <c r="O48" s="99">
        <v>226.118</v>
      </c>
      <c r="P48" s="99">
        <v>1908.595762</v>
      </c>
      <c r="Q48" s="99">
        <v>88.253782</v>
      </c>
      <c r="R48" s="99">
        <v>167.127682</v>
      </c>
      <c r="S48" s="99">
        <v>0</v>
      </c>
      <c r="T48" s="99">
        <v>0.196217</v>
      </c>
      <c r="U48" s="99">
        <v>17.96368</v>
      </c>
      <c r="V48" s="99">
        <v>104.278279</v>
      </c>
      <c r="W48" s="99">
        <v>132.083261</v>
      </c>
      <c r="X48" s="99">
        <v>0</v>
      </c>
      <c r="Y48" s="99">
        <v>54.5786</v>
      </c>
      <c r="Z48" s="99">
        <v>157.866034</v>
      </c>
      <c r="AA48" s="99">
        <v>0</v>
      </c>
      <c r="AB48" s="99">
        <v>120.088387</v>
      </c>
      <c r="AC48" s="99">
        <v>293.9186</v>
      </c>
      <c r="AD48" s="99">
        <v>0</v>
      </c>
      <c r="AE48" s="99">
        <v>79.54123</v>
      </c>
      <c r="AF48" s="99">
        <v>4.11297</v>
      </c>
      <c r="AG48" s="99">
        <v>153.008949</v>
      </c>
      <c r="AH48" s="99">
        <v>106.56128</v>
      </c>
      <c r="AI48" s="99">
        <v>0</v>
      </c>
      <c r="AJ48" s="99">
        <v>135.387604</v>
      </c>
      <c r="AK48" s="99">
        <v>30.81</v>
      </c>
      <c r="AL48" s="99">
        <v>75.60262</v>
      </c>
      <c r="AM48" s="99">
        <v>0.1863</v>
      </c>
      <c r="AN48" s="99">
        <v>87.502287</v>
      </c>
      <c r="AO48" s="99">
        <v>99.528</v>
      </c>
      <c r="AP48" s="99">
        <v>0</v>
      </c>
      <c r="AQ48" s="99">
        <v>0</v>
      </c>
      <c r="AR48" s="99">
        <v>551.586871</v>
      </c>
      <c r="AS48" s="99">
        <v>0</v>
      </c>
      <c r="AT48" s="99">
        <v>0</v>
      </c>
      <c r="AU48" s="99">
        <v>0</v>
      </c>
      <c r="AV48" s="99">
        <v>0</v>
      </c>
      <c r="AW48" s="99">
        <v>6.980108</v>
      </c>
      <c r="AX48" s="99">
        <v>0</v>
      </c>
      <c r="AY48" s="99">
        <v>39.490823</v>
      </c>
      <c r="AZ48" s="99">
        <v>0</v>
      </c>
      <c r="BA48" s="99">
        <v>0</v>
      </c>
      <c r="BB48" s="99">
        <v>0</v>
      </c>
      <c r="BC48" s="99">
        <v>505.11594</v>
      </c>
      <c r="BD48" s="99">
        <v>0</v>
      </c>
      <c r="BE48" s="99">
        <v>0</v>
      </c>
      <c r="BF48" s="99">
        <v>0</v>
      </c>
      <c r="BG48" s="99">
        <v>0</v>
      </c>
      <c r="BH48" s="99">
        <v>0</v>
      </c>
      <c r="BI48" s="99" t="s">
        <v>1351</v>
      </c>
      <c r="BJ48" s="99" t="s">
        <v>1351</v>
      </c>
      <c r="BK48" s="99" t="s">
        <v>1351</v>
      </c>
      <c r="BL48" s="99" t="s">
        <v>1351</v>
      </c>
      <c r="BM48" s="99" t="s">
        <v>1351</v>
      </c>
      <c r="BN48" s="99" t="s">
        <v>1351</v>
      </c>
      <c r="BO48" s="99" t="s">
        <v>1351</v>
      </c>
      <c r="BP48" s="99" t="s">
        <v>1351</v>
      </c>
      <c r="BQ48" s="99" t="s">
        <v>1351</v>
      </c>
      <c r="BR48" s="99" t="s">
        <v>1351</v>
      </c>
      <c r="BS48" s="99" t="s">
        <v>1351</v>
      </c>
      <c r="BT48" s="99">
        <v>0</v>
      </c>
      <c r="BU48" s="99">
        <v>0</v>
      </c>
      <c r="BV48" s="99">
        <v>0</v>
      </c>
      <c r="BW48" s="99">
        <v>0</v>
      </c>
      <c r="BX48" s="99">
        <v>0</v>
      </c>
      <c r="BY48" s="99">
        <v>0</v>
      </c>
      <c r="BZ48" s="99">
        <v>0</v>
      </c>
      <c r="CA48" s="99">
        <v>0</v>
      </c>
      <c r="CB48" s="99">
        <v>0</v>
      </c>
      <c r="CC48" s="99">
        <v>0</v>
      </c>
      <c r="CD48" s="99">
        <v>0</v>
      </c>
      <c r="CE48" s="99">
        <v>0</v>
      </c>
      <c r="CF48" s="99">
        <v>0</v>
      </c>
      <c r="CG48" s="99">
        <v>0</v>
      </c>
      <c r="CH48" s="99" t="s">
        <v>1351</v>
      </c>
      <c r="CI48" s="99">
        <v>0</v>
      </c>
      <c r="CJ48" s="99">
        <v>0</v>
      </c>
      <c r="CK48" s="99">
        <v>0</v>
      </c>
      <c r="CL48" s="99">
        <v>0</v>
      </c>
      <c r="CM48" s="99">
        <v>0</v>
      </c>
      <c r="CN48" s="99">
        <v>0</v>
      </c>
      <c r="CO48" s="99">
        <v>0</v>
      </c>
      <c r="CP48" s="99">
        <v>0</v>
      </c>
      <c r="CQ48" s="99">
        <v>0</v>
      </c>
      <c r="CR48" s="99">
        <v>0</v>
      </c>
      <c r="CS48" s="99">
        <v>0</v>
      </c>
      <c r="CT48" s="99" t="s">
        <v>1351</v>
      </c>
      <c r="CU48" s="107" t="s">
        <v>1351</v>
      </c>
    </row>
    <row r="49" s="83" customFormat="1" ht="15.4" customHeight="1" spans="1:99">
      <c r="A49" s="96" t="s">
        <v>1421</v>
      </c>
      <c r="B49" s="97"/>
      <c r="C49" s="97"/>
      <c r="D49" s="98" t="s">
        <v>1422</v>
      </c>
      <c r="E49" s="99">
        <v>6053.366621</v>
      </c>
      <c r="F49" s="99">
        <v>3626.735988</v>
      </c>
      <c r="G49" s="99">
        <v>971.23416</v>
      </c>
      <c r="H49" s="99">
        <v>742.53385</v>
      </c>
      <c r="I49" s="99">
        <v>621.954053</v>
      </c>
      <c r="J49" s="99">
        <v>516.044168</v>
      </c>
      <c r="K49" s="99">
        <v>78.334965</v>
      </c>
      <c r="L49" s="99">
        <v>0</v>
      </c>
      <c r="M49" s="99">
        <v>336.54628</v>
      </c>
      <c r="N49" s="99">
        <v>135.218512</v>
      </c>
      <c r="O49" s="99">
        <v>224.87</v>
      </c>
      <c r="P49" s="99">
        <v>1875.043762</v>
      </c>
      <c r="Q49" s="99">
        <v>85.056082</v>
      </c>
      <c r="R49" s="99">
        <v>167.127682</v>
      </c>
      <c r="S49" s="99">
        <v>0</v>
      </c>
      <c r="T49" s="99">
        <v>0.196217</v>
      </c>
      <c r="U49" s="99">
        <v>17.96368</v>
      </c>
      <c r="V49" s="99">
        <v>104.278279</v>
      </c>
      <c r="W49" s="99">
        <v>132.029541</v>
      </c>
      <c r="X49" s="99">
        <v>0</v>
      </c>
      <c r="Y49" s="99">
        <v>54.5786</v>
      </c>
      <c r="Z49" s="99">
        <v>149.213925</v>
      </c>
      <c r="AA49" s="99">
        <v>0</v>
      </c>
      <c r="AB49" s="99">
        <v>120.088387</v>
      </c>
      <c r="AC49" s="99">
        <v>293.9186</v>
      </c>
      <c r="AD49" s="99">
        <v>0</v>
      </c>
      <c r="AE49" s="99">
        <v>79.44123</v>
      </c>
      <c r="AF49" s="99">
        <v>4.11297</v>
      </c>
      <c r="AG49" s="99">
        <v>153.008949</v>
      </c>
      <c r="AH49" s="99">
        <v>106.56128</v>
      </c>
      <c r="AI49" s="99">
        <v>0</v>
      </c>
      <c r="AJ49" s="99">
        <v>131.649133</v>
      </c>
      <c r="AK49" s="99">
        <v>13</v>
      </c>
      <c r="AL49" s="99">
        <v>75.60262</v>
      </c>
      <c r="AM49" s="99">
        <v>0.1863</v>
      </c>
      <c r="AN49" s="99">
        <v>87.502287</v>
      </c>
      <c r="AO49" s="99">
        <v>99.528</v>
      </c>
      <c r="AP49" s="99">
        <v>0</v>
      </c>
      <c r="AQ49" s="99">
        <v>0</v>
      </c>
      <c r="AR49" s="99">
        <v>551.586871</v>
      </c>
      <c r="AS49" s="99">
        <v>0</v>
      </c>
      <c r="AT49" s="99">
        <v>0</v>
      </c>
      <c r="AU49" s="99">
        <v>0</v>
      </c>
      <c r="AV49" s="99">
        <v>0</v>
      </c>
      <c r="AW49" s="99">
        <v>6.980108</v>
      </c>
      <c r="AX49" s="99">
        <v>0</v>
      </c>
      <c r="AY49" s="99">
        <v>39.490823</v>
      </c>
      <c r="AZ49" s="99">
        <v>0</v>
      </c>
      <c r="BA49" s="99">
        <v>0</v>
      </c>
      <c r="BB49" s="99">
        <v>0</v>
      </c>
      <c r="BC49" s="99">
        <v>505.11594</v>
      </c>
      <c r="BD49" s="99">
        <v>0</v>
      </c>
      <c r="BE49" s="99">
        <v>0</v>
      </c>
      <c r="BF49" s="99">
        <v>0</v>
      </c>
      <c r="BG49" s="99">
        <v>0</v>
      </c>
      <c r="BH49" s="99">
        <v>0</v>
      </c>
      <c r="BI49" s="99" t="s">
        <v>1351</v>
      </c>
      <c r="BJ49" s="99" t="s">
        <v>1351</v>
      </c>
      <c r="BK49" s="99" t="s">
        <v>1351</v>
      </c>
      <c r="BL49" s="99" t="s">
        <v>1351</v>
      </c>
      <c r="BM49" s="99" t="s">
        <v>1351</v>
      </c>
      <c r="BN49" s="99" t="s">
        <v>1351</v>
      </c>
      <c r="BO49" s="99" t="s">
        <v>1351</v>
      </c>
      <c r="BP49" s="99" t="s">
        <v>1351</v>
      </c>
      <c r="BQ49" s="99" t="s">
        <v>1351</v>
      </c>
      <c r="BR49" s="99" t="s">
        <v>1351</v>
      </c>
      <c r="BS49" s="99" t="s">
        <v>1351</v>
      </c>
      <c r="BT49" s="99">
        <v>0</v>
      </c>
      <c r="BU49" s="99">
        <v>0</v>
      </c>
      <c r="BV49" s="99">
        <v>0</v>
      </c>
      <c r="BW49" s="99">
        <v>0</v>
      </c>
      <c r="BX49" s="99">
        <v>0</v>
      </c>
      <c r="BY49" s="99">
        <v>0</v>
      </c>
      <c r="BZ49" s="99">
        <v>0</v>
      </c>
      <c r="CA49" s="99">
        <v>0</v>
      </c>
      <c r="CB49" s="99">
        <v>0</v>
      </c>
      <c r="CC49" s="99">
        <v>0</v>
      </c>
      <c r="CD49" s="99">
        <v>0</v>
      </c>
      <c r="CE49" s="99">
        <v>0</v>
      </c>
      <c r="CF49" s="99">
        <v>0</v>
      </c>
      <c r="CG49" s="99">
        <v>0</v>
      </c>
      <c r="CH49" s="99" t="s">
        <v>1351</v>
      </c>
      <c r="CI49" s="99">
        <v>0</v>
      </c>
      <c r="CJ49" s="99">
        <v>0</v>
      </c>
      <c r="CK49" s="99">
        <v>0</v>
      </c>
      <c r="CL49" s="99">
        <v>0</v>
      </c>
      <c r="CM49" s="99">
        <v>0</v>
      </c>
      <c r="CN49" s="99">
        <v>0</v>
      </c>
      <c r="CO49" s="99">
        <v>0</v>
      </c>
      <c r="CP49" s="99">
        <v>0</v>
      </c>
      <c r="CQ49" s="99">
        <v>0</v>
      </c>
      <c r="CR49" s="99">
        <v>0</v>
      </c>
      <c r="CS49" s="99">
        <v>0</v>
      </c>
      <c r="CT49" s="99" t="s">
        <v>1351</v>
      </c>
      <c r="CU49" s="107" t="s">
        <v>1351</v>
      </c>
    </row>
    <row r="50" s="83" customFormat="1" ht="15.4" customHeight="1" spans="1:99">
      <c r="A50" s="96" t="s">
        <v>1423</v>
      </c>
      <c r="B50" s="97"/>
      <c r="C50" s="97"/>
      <c r="D50" s="98" t="s">
        <v>1356</v>
      </c>
      <c r="E50" s="99">
        <v>5086.995718</v>
      </c>
      <c r="F50" s="99">
        <v>2953.155085</v>
      </c>
      <c r="G50" s="99">
        <v>971.23416</v>
      </c>
      <c r="H50" s="99">
        <v>581.86385</v>
      </c>
      <c r="I50" s="99">
        <v>333.91315</v>
      </c>
      <c r="J50" s="99">
        <v>516.044168</v>
      </c>
      <c r="K50" s="99">
        <v>78.334965</v>
      </c>
      <c r="L50" s="99">
        <v>0</v>
      </c>
      <c r="M50" s="99">
        <v>336.54628</v>
      </c>
      <c r="N50" s="99">
        <v>135.218512</v>
      </c>
      <c r="O50" s="99">
        <v>0</v>
      </c>
      <c r="P50" s="99">
        <v>1585.197322</v>
      </c>
      <c r="Q50" s="99">
        <v>85.056082</v>
      </c>
      <c r="R50" s="99">
        <v>141.827682</v>
      </c>
      <c r="S50" s="99">
        <v>0</v>
      </c>
      <c r="T50" s="99">
        <v>0.196217</v>
      </c>
      <c r="U50" s="99">
        <v>17.96368</v>
      </c>
      <c r="V50" s="99">
        <v>104.278279</v>
      </c>
      <c r="W50" s="99">
        <v>109.875881</v>
      </c>
      <c r="X50" s="99">
        <v>0</v>
      </c>
      <c r="Y50" s="99">
        <v>54.5786</v>
      </c>
      <c r="Z50" s="99">
        <v>110.621925</v>
      </c>
      <c r="AA50" s="99">
        <v>0</v>
      </c>
      <c r="AB50" s="99">
        <v>112.290967</v>
      </c>
      <c r="AC50" s="99">
        <v>249.713</v>
      </c>
      <c r="AD50" s="99">
        <v>0</v>
      </c>
      <c r="AE50" s="99">
        <v>79.44123</v>
      </c>
      <c r="AF50" s="99">
        <v>4.11297</v>
      </c>
      <c r="AG50" s="99">
        <v>100.555969</v>
      </c>
      <c r="AH50" s="99">
        <v>106.56128</v>
      </c>
      <c r="AI50" s="99">
        <v>0</v>
      </c>
      <c r="AJ50" s="99">
        <v>84.634353</v>
      </c>
      <c r="AK50" s="99">
        <v>0</v>
      </c>
      <c r="AL50" s="99">
        <v>75.60262</v>
      </c>
      <c r="AM50" s="99">
        <v>0.1863</v>
      </c>
      <c r="AN50" s="99">
        <v>87.502287</v>
      </c>
      <c r="AO50" s="99">
        <v>60.198</v>
      </c>
      <c r="AP50" s="99">
        <v>0</v>
      </c>
      <c r="AQ50" s="99">
        <v>0</v>
      </c>
      <c r="AR50" s="99">
        <v>548.643311</v>
      </c>
      <c r="AS50" s="99">
        <v>0</v>
      </c>
      <c r="AT50" s="99">
        <v>0</v>
      </c>
      <c r="AU50" s="99">
        <v>0</v>
      </c>
      <c r="AV50" s="99">
        <v>0</v>
      </c>
      <c r="AW50" s="99">
        <v>6.980108</v>
      </c>
      <c r="AX50" s="99">
        <v>0</v>
      </c>
      <c r="AY50" s="99">
        <v>36.547263</v>
      </c>
      <c r="AZ50" s="99">
        <v>0</v>
      </c>
      <c r="BA50" s="99">
        <v>0</v>
      </c>
      <c r="BB50" s="99">
        <v>0</v>
      </c>
      <c r="BC50" s="99">
        <v>505.11594</v>
      </c>
      <c r="BD50" s="99">
        <v>0</v>
      </c>
      <c r="BE50" s="99">
        <v>0</v>
      </c>
      <c r="BF50" s="99">
        <v>0</v>
      </c>
      <c r="BG50" s="99">
        <v>0</v>
      </c>
      <c r="BH50" s="99">
        <v>0</v>
      </c>
      <c r="BI50" s="99" t="s">
        <v>1351</v>
      </c>
      <c r="BJ50" s="99" t="s">
        <v>1351</v>
      </c>
      <c r="BK50" s="99" t="s">
        <v>1351</v>
      </c>
      <c r="BL50" s="99" t="s">
        <v>1351</v>
      </c>
      <c r="BM50" s="99" t="s">
        <v>1351</v>
      </c>
      <c r="BN50" s="99" t="s">
        <v>1351</v>
      </c>
      <c r="BO50" s="99" t="s">
        <v>1351</v>
      </c>
      <c r="BP50" s="99" t="s">
        <v>1351</v>
      </c>
      <c r="BQ50" s="99" t="s">
        <v>1351</v>
      </c>
      <c r="BR50" s="99" t="s">
        <v>1351</v>
      </c>
      <c r="BS50" s="99" t="s">
        <v>1351</v>
      </c>
      <c r="BT50" s="99">
        <v>0</v>
      </c>
      <c r="BU50" s="99">
        <v>0</v>
      </c>
      <c r="BV50" s="99">
        <v>0</v>
      </c>
      <c r="BW50" s="99">
        <v>0</v>
      </c>
      <c r="BX50" s="99">
        <v>0</v>
      </c>
      <c r="BY50" s="99">
        <v>0</v>
      </c>
      <c r="BZ50" s="99">
        <v>0</v>
      </c>
      <c r="CA50" s="99">
        <v>0</v>
      </c>
      <c r="CB50" s="99">
        <v>0</v>
      </c>
      <c r="CC50" s="99">
        <v>0</v>
      </c>
      <c r="CD50" s="99">
        <v>0</v>
      </c>
      <c r="CE50" s="99">
        <v>0</v>
      </c>
      <c r="CF50" s="99">
        <v>0</v>
      </c>
      <c r="CG50" s="99">
        <v>0</v>
      </c>
      <c r="CH50" s="99" t="s">
        <v>1351</v>
      </c>
      <c r="CI50" s="99">
        <v>0</v>
      </c>
      <c r="CJ50" s="99">
        <v>0</v>
      </c>
      <c r="CK50" s="99">
        <v>0</v>
      </c>
      <c r="CL50" s="99">
        <v>0</v>
      </c>
      <c r="CM50" s="99">
        <v>0</v>
      </c>
      <c r="CN50" s="99">
        <v>0</v>
      </c>
      <c r="CO50" s="99">
        <v>0</v>
      </c>
      <c r="CP50" s="99">
        <v>0</v>
      </c>
      <c r="CQ50" s="99">
        <v>0</v>
      </c>
      <c r="CR50" s="99">
        <v>0</v>
      </c>
      <c r="CS50" s="99">
        <v>0</v>
      </c>
      <c r="CT50" s="99" t="s">
        <v>1351</v>
      </c>
      <c r="CU50" s="107" t="s">
        <v>1351</v>
      </c>
    </row>
    <row r="51" s="83" customFormat="1" ht="15.4" customHeight="1" spans="1:99">
      <c r="A51" s="96" t="s">
        <v>1424</v>
      </c>
      <c r="B51" s="97"/>
      <c r="C51" s="97"/>
      <c r="D51" s="98" t="s">
        <v>1425</v>
      </c>
      <c r="E51" s="99">
        <v>20</v>
      </c>
      <c r="F51" s="99">
        <v>0</v>
      </c>
      <c r="G51" s="99">
        <v>0</v>
      </c>
      <c r="H51" s="99">
        <v>0</v>
      </c>
      <c r="I51" s="99">
        <v>0</v>
      </c>
      <c r="J51" s="99">
        <v>0</v>
      </c>
      <c r="K51" s="99">
        <v>0</v>
      </c>
      <c r="L51" s="99">
        <v>0</v>
      </c>
      <c r="M51" s="99">
        <v>0</v>
      </c>
      <c r="N51" s="99">
        <v>0</v>
      </c>
      <c r="O51" s="99">
        <v>0</v>
      </c>
      <c r="P51" s="99">
        <v>20</v>
      </c>
      <c r="Q51" s="99">
        <v>0</v>
      </c>
      <c r="R51" s="99">
        <v>15</v>
      </c>
      <c r="S51" s="99">
        <v>0</v>
      </c>
      <c r="T51" s="99">
        <v>0</v>
      </c>
      <c r="U51" s="99">
        <v>0</v>
      </c>
      <c r="V51" s="99">
        <v>0</v>
      </c>
      <c r="W51" s="99">
        <v>0</v>
      </c>
      <c r="X51" s="99">
        <v>0</v>
      </c>
      <c r="Y51" s="99">
        <v>0</v>
      </c>
      <c r="Z51" s="99">
        <v>0</v>
      </c>
      <c r="AA51" s="99">
        <v>0</v>
      </c>
      <c r="AB51" s="99">
        <v>0</v>
      </c>
      <c r="AC51" s="99">
        <v>0</v>
      </c>
      <c r="AD51" s="99">
        <v>0</v>
      </c>
      <c r="AE51" s="99">
        <v>0</v>
      </c>
      <c r="AF51" s="99">
        <v>0</v>
      </c>
      <c r="AG51" s="99">
        <v>5</v>
      </c>
      <c r="AH51" s="99">
        <v>0</v>
      </c>
      <c r="AI51" s="99">
        <v>0</v>
      </c>
      <c r="AJ51" s="99">
        <v>0</v>
      </c>
      <c r="AK51" s="99">
        <v>0</v>
      </c>
      <c r="AL51" s="99">
        <v>0</v>
      </c>
      <c r="AM51" s="99">
        <v>0</v>
      </c>
      <c r="AN51" s="99">
        <v>0</v>
      </c>
      <c r="AO51" s="99">
        <v>0</v>
      </c>
      <c r="AP51" s="99">
        <v>0</v>
      </c>
      <c r="AQ51" s="99">
        <v>0</v>
      </c>
      <c r="AR51" s="99">
        <v>0</v>
      </c>
      <c r="AS51" s="99">
        <v>0</v>
      </c>
      <c r="AT51" s="99">
        <v>0</v>
      </c>
      <c r="AU51" s="99">
        <v>0</v>
      </c>
      <c r="AV51" s="99">
        <v>0</v>
      </c>
      <c r="AW51" s="99">
        <v>0</v>
      </c>
      <c r="AX51" s="99">
        <v>0</v>
      </c>
      <c r="AY51" s="99">
        <v>0</v>
      </c>
      <c r="AZ51" s="99">
        <v>0</v>
      </c>
      <c r="BA51" s="99">
        <v>0</v>
      </c>
      <c r="BB51" s="99">
        <v>0</v>
      </c>
      <c r="BC51" s="99">
        <v>0</v>
      </c>
      <c r="BD51" s="99">
        <v>0</v>
      </c>
      <c r="BE51" s="99">
        <v>0</v>
      </c>
      <c r="BF51" s="99">
        <v>0</v>
      </c>
      <c r="BG51" s="99">
        <v>0</v>
      </c>
      <c r="BH51" s="99">
        <v>0</v>
      </c>
      <c r="BI51" s="99" t="s">
        <v>1351</v>
      </c>
      <c r="BJ51" s="99" t="s">
        <v>1351</v>
      </c>
      <c r="BK51" s="99" t="s">
        <v>1351</v>
      </c>
      <c r="BL51" s="99" t="s">
        <v>1351</v>
      </c>
      <c r="BM51" s="99" t="s">
        <v>1351</v>
      </c>
      <c r="BN51" s="99" t="s">
        <v>1351</v>
      </c>
      <c r="BO51" s="99" t="s">
        <v>1351</v>
      </c>
      <c r="BP51" s="99" t="s">
        <v>1351</v>
      </c>
      <c r="BQ51" s="99" t="s">
        <v>1351</v>
      </c>
      <c r="BR51" s="99" t="s">
        <v>1351</v>
      </c>
      <c r="BS51" s="99" t="s">
        <v>1351</v>
      </c>
      <c r="BT51" s="99">
        <v>0</v>
      </c>
      <c r="BU51" s="99">
        <v>0</v>
      </c>
      <c r="BV51" s="99">
        <v>0</v>
      </c>
      <c r="BW51" s="99">
        <v>0</v>
      </c>
      <c r="BX51" s="99">
        <v>0</v>
      </c>
      <c r="BY51" s="99">
        <v>0</v>
      </c>
      <c r="BZ51" s="99">
        <v>0</v>
      </c>
      <c r="CA51" s="99">
        <v>0</v>
      </c>
      <c r="CB51" s="99">
        <v>0</v>
      </c>
      <c r="CC51" s="99">
        <v>0</v>
      </c>
      <c r="CD51" s="99">
        <v>0</v>
      </c>
      <c r="CE51" s="99">
        <v>0</v>
      </c>
      <c r="CF51" s="99">
        <v>0</v>
      </c>
      <c r="CG51" s="99">
        <v>0</v>
      </c>
      <c r="CH51" s="99" t="s">
        <v>1351</v>
      </c>
      <c r="CI51" s="99">
        <v>0</v>
      </c>
      <c r="CJ51" s="99">
        <v>0</v>
      </c>
      <c r="CK51" s="99">
        <v>0</v>
      </c>
      <c r="CL51" s="99">
        <v>0</v>
      </c>
      <c r="CM51" s="99">
        <v>0</v>
      </c>
      <c r="CN51" s="99">
        <v>0</v>
      </c>
      <c r="CO51" s="99">
        <v>0</v>
      </c>
      <c r="CP51" s="99">
        <v>0</v>
      </c>
      <c r="CQ51" s="99">
        <v>0</v>
      </c>
      <c r="CR51" s="99">
        <v>0</v>
      </c>
      <c r="CS51" s="99">
        <v>0</v>
      </c>
      <c r="CT51" s="99" t="s">
        <v>1351</v>
      </c>
      <c r="CU51" s="107" t="s">
        <v>1351</v>
      </c>
    </row>
    <row r="52" s="83" customFormat="1" ht="15.4" customHeight="1" spans="1:99">
      <c r="A52" s="96" t="s">
        <v>1426</v>
      </c>
      <c r="B52" s="97"/>
      <c r="C52" s="97"/>
      <c r="D52" s="98" t="s">
        <v>1427</v>
      </c>
      <c r="E52" s="99">
        <v>15</v>
      </c>
      <c r="F52" s="99">
        <v>0</v>
      </c>
      <c r="G52" s="99">
        <v>0</v>
      </c>
      <c r="H52" s="99">
        <v>0</v>
      </c>
      <c r="I52" s="99">
        <v>0</v>
      </c>
      <c r="J52" s="99">
        <v>0</v>
      </c>
      <c r="K52" s="99">
        <v>0</v>
      </c>
      <c r="L52" s="99">
        <v>0</v>
      </c>
      <c r="M52" s="99">
        <v>0</v>
      </c>
      <c r="N52" s="99">
        <v>0</v>
      </c>
      <c r="O52" s="99">
        <v>0</v>
      </c>
      <c r="P52" s="99">
        <v>15</v>
      </c>
      <c r="Q52" s="99">
        <v>0</v>
      </c>
      <c r="R52" s="99">
        <v>0</v>
      </c>
      <c r="S52" s="99">
        <v>0</v>
      </c>
      <c r="T52" s="99">
        <v>0</v>
      </c>
      <c r="U52" s="99">
        <v>0</v>
      </c>
      <c r="V52" s="99">
        <v>0</v>
      </c>
      <c r="W52" s="99">
        <v>0</v>
      </c>
      <c r="X52" s="99">
        <v>0</v>
      </c>
      <c r="Y52" s="99">
        <v>0</v>
      </c>
      <c r="Z52" s="99">
        <v>0</v>
      </c>
      <c r="AA52" s="99">
        <v>0</v>
      </c>
      <c r="AB52" s="99">
        <v>0</v>
      </c>
      <c r="AC52" s="99">
        <v>0</v>
      </c>
      <c r="AD52" s="99">
        <v>0</v>
      </c>
      <c r="AE52" s="99">
        <v>0</v>
      </c>
      <c r="AF52" s="99">
        <v>0</v>
      </c>
      <c r="AG52" s="99">
        <v>0</v>
      </c>
      <c r="AH52" s="99">
        <v>0</v>
      </c>
      <c r="AI52" s="99">
        <v>0</v>
      </c>
      <c r="AJ52" s="99">
        <v>15</v>
      </c>
      <c r="AK52" s="99">
        <v>0</v>
      </c>
      <c r="AL52" s="99">
        <v>0</v>
      </c>
      <c r="AM52" s="99">
        <v>0</v>
      </c>
      <c r="AN52" s="99">
        <v>0</v>
      </c>
      <c r="AO52" s="99">
        <v>0</v>
      </c>
      <c r="AP52" s="99">
        <v>0</v>
      </c>
      <c r="AQ52" s="99">
        <v>0</v>
      </c>
      <c r="AR52" s="99">
        <v>0</v>
      </c>
      <c r="AS52" s="99">
        <v>0</v>
      </c>
      <c r="AT52" s="99">
        <v>0</v>
      </c>
      <c r="AU52" s="99">
        <v>0</v>
      </c>
      <c r="AV52" s="99">
        <v>0</v>
      </c>
      <c r="AW52" s="99">
        <v>0</v>
      </c>
      <c r="AX52" s="99">
        <v>0</v>
      </c>
      <c r="AY52" s="99">
        <v>0</v>
      </c>
      <c r="AZ52" s="99">
        <v>0</v>
      </c>
      <c r="BA52" s="99">
        <v>0</v>
      </c>
      <c r="BB52" s="99">
        <v>0</v>
      </c>
      <c r="BC52" s="99">
        <v>0</v>
      </c>
      <c r="BD52" s="99">
        <v>0</v>
      </c>
      <c r="BE52" s="99">
        <v>0</v>
      </c>
      <c r="BF52" s="99">
        <v>0</v>
      </c>
      <c r="BG52" s="99">
        <v>0</v>
      </c>
      <c r="BH52" s="99">
        <v>0</v>
      </c>
      <c r="BI52" s="99" t="s">
        <v>1351</v>
      </c>
      <c r="BJ52" s="99" t="s">
        <v>1351</v>
      </c>
      <c r="BK52" s="99" t="s">
        <v>1351</v>
      </c>
      <c r="BL52" s="99" t="s">
        <v>1351</v>
      </c>
      <c r="BM52" s="99" t="s">
        <v>1351</v>
      </c>
      <c r="BN52" s="99" t="s">
        <v>1351</v>
      </c>
      <c r="BO52" s="99" t="s">
        <v>1351</v>
      </c>
      <c r="BP52" s="99" t="s">
        <v>1351</v>
      </c>
      <c r="BQ52" s="99" t="s">
        <v>1351</v>
      </c>
      <c r="BR52" s="99" t="s">
        <v>1351</v>
      </c>
      <c r="BS52" s="99" t="s">
        <v>1351</v>
      </c>
      <c r="BT52" s="99">
        <v>0</v>
      </c>
      <c r="BU52" s="99">
        <v>0</v>
      </c>
      <c r="BV52" s="99">
        <v>0</v>
      </c>
      <c r="BW52" s="99">
        <v>0</v>
      </c>
      <c r="BX52" s="99">
        <v>0</v>
      </c>
      <c r="BY52" s="99">
        <v>0</v>
      </c>
      <c r="BZ52" s="99">
        <v>0</v>
      </c>
      <c r="CA52" s="99">
        <v>0</v>
      </c>
      <c r="CB52" s="99">
        <v>0</v>
      </c>
      <c r="CC52" s="99">
        <v>0</v>
      </c>
      <c r="CD52" s="99">
        <v>0</v>
      </c>
      <c r="CE52" s="99">
        <v>0</v>
      </c>
      <c r="CF52" s="99">
        <v>0</v>
      </c>
      <c r="CG52" s="99">
        <v>0</v>
      </c>
      <c r="CH52" s="99" t="s">
        <v>1351</v>
      </c>
      <c r="CI52" s="99">
        <v>0</v>
      </c>
      <c r="CJ52" s="99">
        <v>0</v>
      </c>
      <c r="CK52" s="99">
        <v>0</v>
      </c>
      <c r="CL52" s="99">
        <v>0</v>
      </c>
      <c r="CM52" s="99">
        <v>0</v>
      </c>
      <c r="CN52" s="99">
        <v>0</v>
      </c>
      <c r="CO52" s="99">
        <v>0</v>
      </c>
      <c r="CP52" s="99">
        <v>0</v>
      </c>
      <c r="CQ52" s="99">
        <v>0</v>
      </c>
      <c r="CR52" s="99">
        <v>0</v>
      </c>
      <c r="CS52" s="99">
        <v>0</v>
      </c>
      <c r="CT52" s="99" t="s">
        <v>1351</v>
      </c>
      <c r="CU52" s="107" t="s">
        <v>1351</v>
      </c>
    </row>
    <row r="53" s="83" customFormat="1" ht="15.4" customHeight="1" spans="1:99">
      <c r="A53" s="96" t="s">
        <v>1428</v>
      </c>
      <c r="B53" s="97"/>
      <c r="C53" s="97"/>
      <c r="D53" s="98" t="s">
        <v>1429</v>
      </c>
      <c r="E53" s="99">
        <v>25</v>
      </c>
      <c r="F53" s="99">
        <v>0</v>
      </c>
      <c r="G53" s="99">
        <v>0</v>
      </c>
      <c r="H53" s="99">
        <v>0</v>
      </c>
      <c r="I53" s="99">
        <v>0</v>
      </c>
      <c r="J53" s="99">
        <v>0</v>
      </c>
      <c r="K53" s="99">
        <v>0</v>
      </c>
      <c r="L53" s="99">
        <v>0</v>
      </c>
      <c r="M53" s="99">
        <v>0</v>
      </c>
      <c r="N53" s="99">
        <v>0</v>
      </c>
      <c r="O53" s="99">
        <v>0</v>
      </c>
      <c r="P53" s="99">
        <v>25</v>
      </c>
      <c r="Q53" s="99">
        <v>0</v>
      </c>
      <c r="R53" s="99">
        <v>0</v>
      </c>
      <c r="S53" s="99">
        <v>0</v>
      </c>
      <c r="T53" s="99">
        <v>0</v>
      </c>
      <c r="U53" s="99">
        <v>0</v>
      </c>
      <c r="V53" s="99">
        <v>0</v>
      </c>
      <c r="W53" s="99">
        <v>0</v>
      </c>
      <c r="X53" s="99">
        <v>0</v>
      </c>
      <c r="Y53" s="99">
        <v>0</v>
      </c>
      <c r="Z53" s="99">
        <v>20</v>
      </c>
      <c r="AA53" s="99">
        <v>0</v>
      </c>
      <c r="AB53" s="99">
        <v>0</v>
      </c>
      <c r="AC53" s="99">
        <v>0</v>
      </c>
      <c r="AD53" s="99">
        <v>0</v>
      </c>
      <c r="AE53" s="99">
        <v>0</v>
      </c>
      <c r="AF53" s="99">
        <v>0</v>
      </c>
      <c r="AG53" s="99">
        <v>0</v>
      </c>
      <c r="AH53" s="99">
        <v>0</v>
      </c>
      <c r="AI53" s="99">
        <v>0</v>
      </c>
      <c r="AJ53" s="99">
        <v>5</v>
      </c>
      <c r="AK53" s="99">
        <v>0</v>
      </c>
      <c r="AL53" s="99">
        <v>0</v>
      </c>
      <c r="AM53" s="99">
        <v>0</v>
      </c>
      <c r="AN53" s="99">
        <v>0</v>
      </c>
      <c r="AO53" s="99">
        <v>0</v>
      </c>
      <c r="AP53" s="99">
        <v>0</v>
      </c>
      <c r="AQ53" s="99">
        <v>0</v>
      </c>
      <c r="AR53" s="99">
        <v>0</v>
      </c>
      <c r="AS53" s="99">
        <v>0</v>
      </c>
      <c r="AT53" s="99">
        <v>0</v>
      </c>
      <c r="AU53" s="99">
        <v>0</v>
      </c>
      <c r="AV53" s="99">
        <v>0</v>
      </c>
      <c r="AW53" s="99">
        <v>0</v>
      </c>
      <c r="AX53" s="99">
        <v>0</v>
      </c>
      <c r="AY53" s="99">
        <v>0</v>
      </c>
      <c r="AZ53" s="99">
        <v>0</v>
      </c>
      <c r="BA53" s="99">
        <v>0</v>
      </c>
      <c r="BB53" s="99">
        <v>0</v>
      </c>
      <c r="BC53" s="99">
        <v>0</v>
      </c>
      <c r="BD53" s="99">
        <v>0</v>
      </c>
      <c r="BE53" s="99">
        <v>0</v>
      </c>
      <c r="BF53" s="99">
        <v>0</v>
      </c>
      <c r="BG53" s="99">
        <v>0</v>
      </c>
      <c r="BH53" s="99">
        <v>0</v>
      </c>
      <c r="BI53" s="99" t="s">
        <v>1351</v>
      </c>
      <c r="BJ53" s="99" t="s">
        <v>1351</v>
      </c>
      <c r="BK53" s="99" t="s">
        <v>1351</v>
      </c>
      <c r="BL53" s="99" t="s">
        <v>1351</v>
      </c>
      <c r="BM53" s="99" t="s">
        <v>1351</v>
      </c>
      <c r="BN53" s="99" t="s">
        <v>1351</v>
      </c>
      <c r="BO53" s="99" t="s">
        <v>1351</v>
      </c>
      <c r="BP53" s="99" t="s">
        <v>1351</v>
      </c>
      <c r="BQ53" s="99" t="s">
        <v>1351</v>
      </c>
      <c r="BR53" s="99" t="s">
        <v>1351</v>
      </c>
      <c r="BS53" s="99" t="s">
        <v>1351</v>
      </c>
      <c r="BT53" s="99">
        <v>0</v>
      </c>
      <c r="BU53" s="99">
        <v>0</v>
      </c>
      <c r="BV53" s="99">
        <v>0</v>
      </c>
      <c r="BW53" s="99">
        <v>0</v>
      </c>
      <c r="BX53" s="99">
        <v>0</v>
      </c>
      <c r="BY53" s="99">
        <v>0</v>
      </c>
      <c r="BZ53" s="99">
        <v>0</v>
      </c>
      <c r="CA53" s="99">
        <v>0</v>
      </c>
      <c r="CB53" s="99">
        <v>0</v>
      </c>
      <c r="CC53" s="99">
        <v>0</v>
      </c>
      <c r="CD53" s="99">
        <v>0</v>
      </c>
      <c r="CE53" s="99">
        <v>0</v>
      </c>
      <c r="CF53" s="99">
        <v>0</v>
      </c>
      <c r="CG53" s="99">
        <v>0</v>
      </c>
      <c r="CH53" s="99" t="s">
        <v>1351</v>
      </c>
      <c r="CI53" s="99">
        <v>0</v>
      </c>
      <c r="CJ53" s="99">
        <v>0</v>
      </c>
      <c r="CK53" s="99">
        <v>0</v>
      </c>
      <c r="CL53" s="99">
        <v>0</v>
      </c>
      <c r="CM53" s="99">
        <v>0</v>
      </c>
      <c r="CN53" s="99">
        <v>0</v>
      </c>
      <c r="CO53" s="99">
        <v>0</v>
      </c>
      <c r="CP53" s="99">
        <v>0</v>
      </c>
      <c r="CQ53" s="99">
        <v>0</v>
      </c>
      <c r="CR53" s="99">
        <v>0</v>
      </c>
      <c r="CS53" s="99">
        <v>0</v>
      </c>
      <c r="CT53" s="99" t="s">
        <v>1351</v>
      </c>
      <c r="CU53" s="107" t="s">
        <v>1351</v>
      </c>
    </row>
    <row r="54" s="83" customFormat="1" ht="15.4" customHeight="1" spans="1:99">
      <c r="A54" s="96" t="s">
        <v>1430</v>
      </c>
      <c r="B54" s="97"/>
      <c r="C54" s="97"/>
      <c r="D54" s="98" t="s">
        <v>1431</v>
      </c>
      <c r="E54" s="99">
        <v>80.3</v>
      </c>
      <c r="F54" s="99">
        <v>0</v>
      </c>
      <c r="G54" s="99">
        <v>0</v>
      </c>
      <c r="H54" s="99">
        <v>0</v>
      </c>
      <c r="I54" s="99">
        <v>0</v>
      </c>
      <c r="J54" s="99">
        <v>0</v>
      </c>
      <c r="K54" s="99">
        <v>0</v>
      </c>
      <c r="L54" s="99">
        <v>0</v>
      </c>
      <c r="M54" s="99">
        <v>0</v>
      </c>
      <c r="N54" s="99">
        <v>0</v>
      </c>
      <c r="O54" s="99">
        <v>0</v>
      </c>
      <c r="P54" s="99">
        <v>80.3</v>
      </c>
      <c r="Q54" s="99">
        <v>0</v>
      </c>
      <c r="R54" s="99">
        <v>10.3</v>
      </c>
      <c r="S54" s="99">
        <v>0</v>
      </c>
      <c r="T54" s="99">
        <v>0</v>
      </c>
      <c r="U54" s="99">
        <v>0</v>
      </c>
      <c r="V54" s="99">
        <v>0</v>
      </c>
      <c r="W54" s="99">
        <v>22</v>
      </c>
      <c r="X54" s="99">
        <v>0</v>
      </c>
      <c r="Y54" s="99">
        <v>0</v>
      </c>
      <c r="Z54" s="99">
        <v>5</v>
      </c>
      <c r="AA54" s="99">
        <v>0</v>
      </c>
      <c r="AB54" s="99">
        <v>0</v>
      </c>
      <c r="AC54" s="99">
        <v>0</v>
      </c>
      <c r="AD54" s="99">
        <v>0</v>
      </c>
      <c r="AE54" s="99">
        <v>0</v>
      </c>
      <c r="AF54" s="99">
        <v>0</v>
      </c>
      <c r="AG54" s="99">
        <v>30</v>
      </c>
      <c r="AH54" s="99">
        <v>0</v>
      </c>
      <c r="AI54" s="99">
        <v>0</v>
      </c>
      <c r="AJ54" s="99">
        <v>0</v>
      </c>
      <c r="AK54" s="99">
        <v>13</v>
      </c>
      <c r="AL54" s="99">
        <v>0</v>
      </c>
      <c r="AM54" s="99">
        <v>0</v>
      </c>
      <c r="AN54" s="99">
        <v>0</v>
      </c>
      <c r="AO54" s="99">
        <v>0</v>
      </c>
      <c r="AP54" s="99">
        <v>0</v>
      </c>
      <c r="AQ54" s="99">
        <v>0</v>
      </c>
      <c r="AR54" s="99">
        <v>0</v>
      </c>
      <c r="AS54" s="99">
        <v>0</v>
      </c>
      <c r="AT54" s="99">
        <v>0</v>
      </c>
      <c r="AU54" s="99">
        <v>0</v>
      </c>
      <c r="AV54" s="99">
        <v>0</v>
      </c>
      <c r="AW54" s="99">
        <v>0</v>
      </c>
      <c r="AX54" s="99">
        <v>0</v>
      </c>
      <c r="AY54" s="99">
        <v>0</v>
      </c>
      <c r="AZ54" s="99">
        <v>0</v>
      </c>
      <c r="BA54" s="99">
        <v>0</v>
      </c>
      <c r="BB54" s="99">
        <v>0</v>
      </c>
      <c r="BC54" s="99">
        <v>0</v>
      </c>
      <c r="BD54" s="99">
        <v>0</v>
      </c>
      <c r="BE54" s="99">
        <v>0</v>
      </c>
      <c r="BF54" s="99">
        <v>0</v>
      </c>
      <c r="BG54" s="99">
        <v>0</v>
      </c>
      <c r="BH54" s="99">
        <v>0</v>
      </c>
      <c r="BI54" s="99" t="s">
        <v>1351</v>
      </c>
      <c r="BJ54" s="99" t="s">
        <v>1351</v>
      </c>
      <c r="BK54" s="99" t="s">
        <v>1351</v>
      </c>
      <c r="BL54" s="99" t="s">
        <v>1351</v>
      </c>
      <c r="BM54" s="99" t="s">
        <v>1351</v>
      </c>
      <c r="BN54" s="99" t="s">
        <v>1351</v>
      </c>
      <c r="BO54" s="99" t="s">
        <v>1351</v>
      </c>
      <c r="BP54" s="99" t="s">
        <v>1351</v>
      </c>
      <c r="BQ54" s="99" t="s">
        <v>1351</v>
      </c>
      <c r="BR54" s="99" t="s">
        <v>1351</v>
      </c>
      <c r="BS54" s="99" t="s">
        <v>1351</v>
      </c>
      <c r="BT54" s="99">
        <v>0</v>
      </c>
      <c r="BU54" s="99">
        <v>0</v>
      </c>
      <c r="BV54" s="99">
        <v>0</v>
      </c>
      <c r="BW54" s="99">
        <v>0</v>
      </c>
      <c r="BX54" s="99">
        <v>0</v>
      </c>
      <c r="BY54" s="99">
        <v>0</v>
      </c>
      <c r="BZ54" s="99">
        <v>0</v>
      </c>
      <c r="CA54" s="99">
        <v>0</v>
      </c>
      <c r="CB54" s="99">
        <v>0</v>
      </c>
      <c r="CC54" s="99">
        <v>0</v>
      </c>
      <c r="CD54" s="99">
        <v>0</v>
      </c>
      <c r="CE54" s="99">
        <v>0</v>
      </c>
      <c r="CF54" s="99">
        <v>0</v>
      </c>
      <c r="CG54" s="99">
        <v>0</v>
      </c>
      <c r="CH54" s="99" t="s">
        <v>1351</v>
      </c>
      <c r="CI54" s="99">
        <v>0</v>
      </c>
      <c r="CJ54" s="99">
        <v>0</v>
      </c>
      <c r="CK54" s="99">
        <v>0</v>
      </c>
      <c r="CL54" s="99">
        <v>0</v>
      </c>
      <c r="CM54" s="99">
        <v>0</v>
      </c>
      <c r="CN54" s="99">
        <v>0</v>
      </c>
      <c r="CO54" s="99">
        <v>0</v>
      </c>
      <c r="CP54" s="99">
        <v>0</v>
      </c>
      <c r="CQ54" s="99">
        <v>0</v>
      </c>
      <c r="CR54" s="99">
        <v>0</v>
      </c>
      <c r="CS54" s="99">
        <v>0</v>
      </c>
      <c r="CT54" s="99" t="s">
        <v>1351</v>
      </c>
      <c r="CU54" s="107" t="s">
        <v>1351</v>
      </c>
    </row>
    <row r="55" s="83" customFormat="1" ht="15.4" customHeight="1" spans="1:99">
      <c r="A55" s="96" t="s">
        <v>1432</v>
      </c>
      <c r="B55" s="97"/>
      <c r="C55" s="97"/>
      <c r="D55" s="98" t="s">
        <v>1433</v>
      </c>
      <c r="E55" s="99">
        <v>712.910903</v>
      </c>
      <c r="F55" s="99">
        <v>673.580903</v>
      </c>
      <c r="G55" s="99">
        <v>0</v>
      </c>
      <c r="H55" s="99">
        <v>160.67</v>
      </c>
      <c r="I55" s="99">
        <v>288.040903</v>
      </c>
      <c r="J55" s="99">
        <v>0</v>
      </c>
      <c r="K55" s="99">
        <v>0</v>
      </c>
      <c r="L55" s="99">
        <v>0</v>
      </c>
      <c r="M55" s="99">
        <v>0</v>
      </c>
      <c r="N55" s="99">
        <v>0</v>
      </c>
      <c r="O55" s="99">
        <v>224.87</v>
      </c>
      <c r="P55" s="99">
        <v>39.33</v>
      </c>
      <c r="Q55" s="99">
        <v>0</v>
      </c>
      <c r="R55" s="99">
        <v>0</v>
      </c>
      <c r="S55" s="99">
        <v>0</v>
      </c>
      <c r="T55" s="99">
        <v>0</v>
      </c>
      <c r="U55" s="99">
        <v>0</v>
      </c>
      <c r="V55" s="99">
        <v>0</v>
      </c>
      <c r="W55" s="99">
        <v>0</v>
      </c>
      <c r="X55" s="99">
        <v>0</v>
      </c>
      <c r="Y55" s="99">
        <v>0</v>
      </c>
      <c r="Z55" s="99">
        <v>0</v>
      </c>
      <c r="AA55" s="99">
        <v>0</v>
      </c>
      <c r="AB55" s="99">
        <v>0</v>
      </c>
      <c r="AC55" s="99">
        <v>0</v>
      </c>
      <c r="AD55" s="99">
        <v>0</v>
      </c>
      <c r="AE55" s="99">
        <v>0</v>
      </c>
      <c r="AF55" s="99">
        <v>0</v>
      </c>
      <c r="AG55" s="99">
        <v>0</v>
      </c>
      <c r="AH55" s="99">
        <v>0</v>
      </c>
      <c r="AI55" s="99">
        <v>0</v>
      </c>
      <c r="AJ55" s="99">
        <v>0</v>
      </c>
      <c r="AK55" s="99">
        <v>0</v>
      </c>
      <c r="AL55" s="99">
        <v>0</v>
      </c>
      <c r="AM55" s="99">
        <v>0</v>
      </c>
      <c r="AN55" s="99">
        <v>0</v>
      </c>
      <c r="AO55" s="99">
        <v>39.33</v>
      </c>
      <c r="AP55" s="99">
        <v>0</v>
      </c>
      <c r="AQ55" s="99">
        <v>0</v>
      </c>
      <c r="AR55" s="99">
        <v>0</v>
      </c>
      <c r="AS55" s="99">
        <v>0</v>
      </c>
      <c r="AT55" s="99">
        <v>0</v>
      </c>
      <c r="AU55" s="99">
        <v>0</v>
      </c>
      <c r="AV55" s="99">
        <v>0</v>
      </c>
      <c r="AW55" s="99">
        <v>0</v>
      </c>
      <c r="AX55" s="99">
        <v>0</v>
      </c>
      <c r="AY55" s="99">
        <v>0</v>
      </c>
      <c r="AZ55" s="99">
        <v>0</v>
      </c>
      <c r="BA55" s="99">
        <v>0</v>
      </c>
      <c r="BB55" s="99">
        <v>0</v>
      </c>
      <c r="BC55" s="99">
        <v>0</v>
      </c>
      <c r="BD55" s="99">
        <v>0</v>
      </c>
      <c r="BE55" s="99">
        <v>0</v>
      </c>
      <c r="BF55" s="99">
        <v>0</v>
      </c>
      <c r="BG55" s="99">
        <v>0</v>
      </c>
      <c r="BH55" s="99">
        <v>0</v>
      </c>
      <c r="BI55" s="99" t="s">
        <v>1351</v>
      </c>
      <c r="BJ55" s="99" t="s">
        <v>1351</v>
      </c>
      <c r="BK55" s="99" t="s">
        <v>1351</v>
      </c>
      <c r="BL55" s="99" t="s">
        <v>1351</v>
      </c>
      <c r="BM55" s="99" t="s">
        <v>1351</v>
      </c>
      <c r="BN55" s="99" t="s">
        <v>1351</v>
      </c>
      <c r="BO55" s="99" t="s">
        <v>1351</v>
      </c>
      <c r="BP55" s="99" t="s">
        <v>1351</v>
      </c>
      <c r="BQ55" s="99" t="s">
        <v>1351</v>
      </c>
      <c r="BR55" s="99" t="s">
        <v>1351</v>
      </c>
      <c r="BS55" s="99" t="s">
        <v>1351</v>
      </c>
      <c r="BT55" s="99">
        <v>0</v>
      </c>
      <c r="BU55" s="99">
        <v>0</v>
      </c>
      <c r="BV55" s="99">
        <v>0</v>
      </c>
      <c r="BW55" s="99">
        <v>0</v>
      </c>
      <c r="BX55" s="99">
        <v>0</v>
      </c>
      <c r="BY55" s="99">
        <v>0</v>
      </c>
      <c r="BZ55" s="99">
        <v>0</v>
      </c>
      <c r="CA55" s="99">
        <v>0</v>
      </c>
      <c r="CB55" s="99">
        <v>0</v>
      </c>
      <c r="CC55" s="99">
        <v>0</v>
      </c>
      <c r="CD55" s="99">
        <v>0</v>
      </c>
      <c r="CE55" s="99">
        <v>0</v>
      </c>
      <c r="CF55" s="99">
        <v>0</v>
      </c>
      <c r="CG55" s="99">
        <v>0</v>
      </c>
      <c r="CH55" s="99" t="s">
        <v>1351</v>
      </c>
      <c r="CI55" s="99">
        <v>0</v>
      </c>
      <c r="CJ55" s="99">
        <v>0</v>
      </c>
      <c r="CK55" s="99">
        <v>0</v>
      </c>
      <c r="CL55" s="99">
        <v>0</v>
      </c>
      <c r="CM55" s="99">
        <v>0</v>
      </c>
      <c r="CN55" s="99">
        <v>0</v>
      </c>
      <c r="CO55" s="99">
        <v>0</v>
      </c>
      <c r="CP55" s="99">
        <v>0</v>
      </c>
      <c r="CQ55" s="99">
        <v>0</v>
      </c>
      <c r="CR55" s="99">
        <v>0</v>
      </c>
      <c r="CS55" s="99">
        <v>0</v>
      </c>
      <c r="CT55" s="99" t="s">
        <v>1351</v>
      </c>
      <c r="CU55" s="107" t="s">
        <v>1351</v>
      </c>
    </row>
    <row r="56" s="83" customFormat="1" ht="15.4" customHeight="1" spans="1:99">
      <c r="A56" s="96" t="s">
        <v>1434</v>
      </c>
      <c r="B56" s="97"/>
      <c r="C56" s="97"/>
      <c r="D56" s="98" t="s">
        <v>1435</v>
      </c>
      <c r="E56" s="99">
        <v>32</v>
      </c>
      <c r="F56" s="99">
        <v>0</v>
      </c>
      <c r="G56" s="99">
        <v>0</v>
      </c>
      <c r="H56" s="99">
        <v>0</v>
      </c>
      <c r="I56" s="99">
        <v>0</v>
      </c>
      <c r="J56" s="99">
        <v>0</v>
      </c>
      <c r="K56" s="99">
        <v>0</v>
      </c>
      <c r="L56" s="99">
        <v>0</v>
      </c>
      <c r="M56" s="99">
        <v>0</v>
      </c>
      <c r="N56" s="99">
        <v>0</v>
      </c>
      <c r="O56" s="99">
        <v>0</v>
      </c>
      <c r="P56" s="99">
        <v>32</v>
      </c>
      <c r="Q56" s="99">
        <v>0</v>
      </c>
      <c r="R56" s="99">
        <v>0</v>
      </c>
      <c r="S56" s="99">
        <v>0</v>
      </c>
      <c r="T56" s="99">
        <v>0</v>
      </c>
      <c r="U56" s="99">
        <v>0</v>
      </c>
      <c r="V56" s="99">
        <v>0</v>
      </c>
      <c r="W56" s="99">
        <v>0</v>
      </c>
      <c r="X56" s="99">
        <v>0</v>
      </c>
      <c r="Y56" s="99">
        <v>0</v>
      </c>
      <c r="Z56" s="99">
        <v>12</v>
      </c>
      <c r="AA56" s="99">
        <v>0</v>
      </c>
      <c r="AB56" s="99">
        <v>0</v>
      </c>
      <c r="AC56" s="99">
        <v>0</v>
      </c>
      <c r="AD56" s="99">
        <v>0</v>
      </c>
      <c r="AE56" s="99">
        <v>0</v>
      </c>
      <c r="AF56" s="99">
        <v>0</v>
      </c>
      <c r="AG56" s="99">
        <v>0</v>
      </c>
      <c r="AH56" s="99">
        <v>0</v>
      </c>
      <c r="AI56" s="99">
        <v>0</v>
      </c>
      <c r="AJ56" s="99">
        <v>20</v>
      </c>
      <c r="AK56" s="99">
        <v>0</v>
      </c>
      <c r="AL56" s="99">
        <v>0</v>
      </c>
      <c r="AM56" s="99">
        <v>0</v>
      </c>
      <c r="AN56" s="99">
        <v>0</v>
      </c>
      <c r="AO56" s="99">
        <v>0</v>
      </c>
      <c r="AP56" s="99">
        <v>0</v>
      </c>
      <c r="AQ56" s="99">
        <v>0</v>
      </c>
      <c r="AR56" s="99">
        <v>0</v>
      </c>
      <c r="AS56" s="99">
        <v>0</v>
      </c>
      <c r="AT56" s="99">
        <v>0</v>
      </c>
      <c r="AU56" s="99">
        <v>0</v>
      </c>
      <c r="AV56" s="99">
        <v>0</v>
      </c>
      <c r="AW56" s="99">
        <v>0</v>
      </c>
      <c r="AX56" s="99">
        <v>0</v>
      </c>
      <c r="AY56" s="99">
        <v>0</v>
      </c>
      <c r="AZ56" s="99">
        <v>0</v>
      </c>
      <c r="BA56" s="99">
        <v>0</v>
      </c>
      <c r="BB56" s="99">
        <v>0</v>
      </c>
      <c r="BC56" s="99">
        <v>0</v>
      </c>
      <c r="BD56" s="99">
        <v>0</v>
      </c>
      <c r="BE56" s="99">
        <v>0</v>
      </c>
      <c r="BF56" s="99">
        <v>0</v>
      </c>
      <c r="BG56" s="99">
        <v>0</v>
      </c>
      <c r="BH56" s="99">
        <v>0</v>
      </c>
      <c r="BI56" s="99" t="s">
        <v>1351</v>
      </c>
      <c r="BJ56" s="99" t="s">
        <v>1351</v>
      </c>
      <c r="BK56" s="99" t="s">
        <v>1351</v>
      </c>
      <c r="BL56" s="99" t="s">
        <v>1351</v>
      </c>
      <c r="BM56" s="99" t="s">
        <v>1351</v>
      </c>
      <c r="BN56" s="99" t="s">
        <v>1351</v>
      </c>
      <c r="BO56" s="99" t="s">
        <v>1351</v>
      </c>
      <c r="BP56" s="99" t="s">
        <v>1351</v>
      </c>
      <c r="BQ56" s="99" t="s">
        <v>1351</v>
      </c>
      <c r="BR56" s="99" t="s">
        <v>1351</v>
      </c>
      <c r="BS56" s="99" t="s">
        <v>1351</v>
      </c>
      <c r="BT56" s="99">
        <v>0</v>
      </c>
      <c r="BU56" s="99">
        <v>0</v>
      </c>
      <c r="BV56" s="99">
        <v>0</v>
      </c>
      <c r="BW56" s="99">
        <v>0</v>
      </c>
      <c r="BX56" s="99">
        <v>0</v>
      </c>
      <c r="BY56" s="99">
        <v>0</v>
      </c>
      <c r="BZ56" s="99">
        <v>0</v>
      </c>
      <c r="CA56" s="99">
        <v>0</v>
      </c>
      <c r="CB56" s="99">
        <v>0</v>
      </c>
      <c r="CC56" s="99">
        <v>0</v>
      </c>
      <c r="CD56" s="99">
        <v>0</v>
      </c>
      <c r="CE56" s="99">
        <v>0</v>
      </c>
      <c r="CF56" s="99">
        <v>0</v>
      </c>
      <c r="CG56" s="99">
        <v>0</v>
      </c>
      <c r="CH56" s="99" t="s">
        <v>1351</v>
      </c>
      <c r="CI56" s="99">
        <v>0</v>
      </c>
      <c r="CJ56" s="99">
        <v>0</v>
      </c>
      <c r="CK56" s="99">
        <v>0</v>
      </c>
      <c r="CL56" s="99">
        <v>0</v>
      </c>
      <c r="CM56" s="99">
        <v>0</v>
      </c>
      <c r="CN56" s="99">
        <v>0</v>
      </c>
      <c r="CO56" s="99">
        <v>0</v>
      </c>
      <c r="CP56" s="99">
        <v>0</v>
      </c>
      <c r="CQ56" s="99">
        <v>0</v>
      </c>
      <c r="CR56" s="99">
        <v>0</v>
      </c>
      <c r="CS56" s="99">
        <v>0</v>
      </c>
      <c r="CT56" s="99" t="s">
        <v>1351</v>
      </c>
      <c r="CU56" s="107" t="s">
        <v>1351</v>
      </c>
    </row>
    <row r="57" s="83" customFormat="1" ht="15.4" customHeight="1" spans="1:99">
      <c r="A57" s="96" t="s">
        <v>1436</v>
      </c>
      <c r="B57" s="97"/>
      <c r="C57" s="97"/>
      <c r="D57" s="98" t="s">
        <v>1437</v>
      </c>
      <c r="E57" s="99">
        <v>44.16</v>
      </c>
      <c r="F57" s="99">
        <v>0</v>
      </c>
      <c r="G57" s="99">
        <v>0</v>
      </c>
      <c r="H57" s="99">
        <v>0</v>
      </c>
      <c r="I57" s="99">
        <v>0</v>
      </c>
      <c r="J57" s="99">
        <v>0</v>
      </c>
      <c r="K57" s="99">
        <v>0</v>
      </c>
      <c r="L57" s="99">
        <v>0</v>
      </c>
      <c r="M57" s="99">
        <v>0</v>
      </c>
      <c r="N57" s="99">
        <v>0</v>
      </c>
      <c r="O57" s="99">
        <v>0</v>
      </c>
      <c r="P57" s="99">
        <v>44.16</v>
      </c>
      <c r="Q57" s="99">
        <v>0</v>
      </c>
      <c r="R57" s="99">
        <v>0</v>
      </c>
      <c r="S57" s="99">
        <v>0</v>
      </c>
      <c r="T57" s="99">
        <v>0</v>
      </c>
      <c r="U57" s="99">
        <v>0</v>
      </c>
      <c r="V57" s="99">
        <v>0</v>
      </c>
      <c r="W57" s="99">
        <v>0</v>
      </c>
      <c r="X57" s="99">
        <v>0</v>
      </c>
      <c r="Y57" s="99">
        <v>0</v>
      </c>
      <c r="Z57" s="99">
        <v>0</v>
      </c>
      <c r="AA57" s="99">
        <v>0</v>
      </c>
      <c r="AB57" s="99">
        <v>0</v>
      </c>
      <c r="AC57" s="99">
        <v>44.16</v>
      </c>
      <c r="AD57" s="99">
        <v>0</v>
      </c>
      <c r="AE57" s="99">
        <v>0</v>
      </c>
      <c r="AF57" s="99">
        <v>0</v>
      </c>
      <c r="AG57" s="99">
        <v>0</v>
      </c>
      <c r="AH57" s="99">
        <v>0</v>
      </c>
      <c r="AI57" s="99">
        <v>0</v>
      </c>
      <c r="AJ57" s="99">
        <v>0</v>
      </c>
      <c r="AK57" s="99">
        <v>0</v>
      </c>
      <c r="AL57" s="99">
        <v>0</v>
      </c>
      <c r="AM57" s="99">
        <v>0</v>
      </c>
      <c r="AN57" s="99">
        <v>0</v>
      </c>
      <c r="AO57" s="99">
        <v>0</v>
      </c>
      <c r="AP57" s="99">
        <v>0</v>
      </c>
      <c r="AQ57" s="99">
        <v>0</v>
      </c>
      <c r="AR57" s="99">
        <v>0</v>
      </c>
      <c r="AS57" s="99">
        <v>0</v>
      </c>
      <c r="AT57" s="99">
        <v>0</v>
      </c>
      <c r="AU57" s="99">
        <v>0</v>
      </c>
      <c r="AV57" s="99">
        <v>0</v>
      </c>
      <c r="AW57" s="99">
        <v>0</v>
      </c>
      <c r="AX57" s="99">
        <v>0</v>
      </c>
      <c r="AY57" s="99">
        <v>0</v>
      </c>
      <c r="AZ57" s="99">
        <v>0</v>
      </c>
      <c r="BA57" s="99">
        <v>0</v>
      </c>
      <c r="BB57" s="99">
        <v>0</v>
      </c>
      <c r="BC57" s="99">
        <v>0</v>
      </c>
      <c r="BD57" s="99">
        <v>0</v>
      </c>
      <c r="BE57" s="99">
        <v>0</v>
      </c>
      <c r="BF57" s="99">
        <v>0</v>
      </c>
      <c r="BG57" s="99">
        <v>0</v>
      </c>
      <c r="BH57" s="99">
        <v>0</v>
      </c>
      <c r="BI57" s="99" t="s">
        <v>1351</v>
      </c>
      <c r="BJ57" s="99" t="s">
        <v>1351</v>
      </c>
      <c r="BK57" s="99" t="s">
        <v>1351</v>
      </c>
      <c r="BL57" s="99" t="s">
        <v>1351</v>
      </c>
      <c r="BM57" s="99" t="s">
        <v>1351</v>
      </c>
      <c r="BN57" s="99" t="s">
        <v>1351</v>
      </c>
      <c r="BO57" s="99" t="s">
        <v>1351</v>
      </c>
      <c r="BP57" s="99" t="s">
        <v>1351</v>
      </c>
      <c r="BQ57" s="99" t="s">
        <v>1351</v>
      </c>
      <c r="BR57" s="99" t="s">
        <v>1351</v>
      </c>
      <c r="BS57" s="99" t="s">
        <v>1351</v>
      </c>
      <c r="BT57" s="99">
        <v>0</v>
      </c>
      <c r="BU57" s="99">
        <v>0</v>
      </c>
      <c r="BV57" s="99">
        <v>0</v>
      </c>
      <c r="BW57" s="99">
        <v>0</v>
      </c>
      <c r="BX57" s="99">
        <v>0</v>
      </c>
      <c r="BY57" s="99">
        <v>0</v>
      </c>
      <c r="BZ57" s="99">
        <v>0</v>
      </c>
      <c r="CA57" s="99">
        <v>0</v>
      </c>
      <c r="CB57" s="99">
        <v>0</v>
      </c>
      <c r="CC57" s="99">
        <v>0</v>
      </c>
      <c r="CD57" s="99">
        <v>0</v>
      </c>
      <c r="CE57" s="99">
        <v>0</v>
      </c>
      <c r="CF57" s="99">
        <v>0</v>
      </c>
      <c r="CG57" s="99">
        <v>0</v>
      </c>
      <c r="CH57" s="99" t="s">
        <v>1351</v>
      </c>
      <c r="CI57" s="99">
        <v>0</v>
      </c>
      <c r="CJ57" s="99">
        <v>0</v>
      </c>
      <c r="CK57" s="99">
        <v>0</v>
      </c>
      <c r="CL57" s="99">
        <v>0</v>
      </c>
      <c r="CM57" s="99">
        <v>0</v>
      </c>
      <c r="CN57" s="99">
        <v>0</v>
      </c>
      <c r="CO57" s="99">
        <v>0</v>
      </c>
      <c r="CP57" s="99">
        <v>0</v>
      </c>
      <c r="CQ57" s="99">
        <v>0</v>
      </c>
      <c r="CR57" s="99">
        <v>0</v>
      </c>
      <c r="CS57" s="99">
        <v>0</v>
      </c>
      <c r="CT57" s="99" t="s">
        <v>1351</v>
      </c>
      <c r="CU57" s="107" t="s">
        <v>1351</v>
      </c>
    </row>
    <row r="58" s="83" customFormat="1" ht="15.4" customHeight="1" spans="1:99">
      <c r="A58" s="96" t="s">
        <v>1438</v>
      </c>
      <c r="B58" s="97"/>
      <c r="C58" s="97"/>
      <c r="D58" s="98" t="s">
        <v>1439</v>
      </c>
      <c r="E58" s="99">
        <v>37</v>
      </c>
      <c r="F58" s="99">
        <v>0</v>
      </c>
      <c r="G58" s="99">
        <v>0</v>
      </c>
      <c r="H58" s="99">
        <v>0</v>
      </c>
      <c r="I58" s="99">
        <v>0</v>
      </c>
      <c r="J58" s="99">
        <v>0</v>
      </c>
      <c r="K58" s="99">
        <v>0</v>
      </c>
      <c r="L58" s="99">
        <v>0</v>
      </c>
      <c r="M58" s="99">
        <v>0</v>
      </c>
      <c r="N58" s="99">
        <v>0</v>
      </c>
      <c r="O58" s="99">
        <v>0</v>
      </c>
      <c r="P58" s="99">
        <v>34.05644</v>
      </c>
      <c r="Q58" s="99">
        <v>0</v>
      </c>
      <c r="R58" s="99">
        <v>0</v>
      </c>
      <c r="S58" s="99">
        <v>0</v>
      </c>
      <c r="T58" s="99">
        <v>0</v>
      </c>
      <c r="U58" s="99">
        <v>0</v>
      </c>
      <c r="V58" s="99">
        <v>0</v>
      </c>
      <c r="W58" s="99">
        <v>0.15366</v>
      </c>
      <c r="X58" s="99">
        <v>0</v>
      </c>
      <c r="Y58" s="99">
        <v>0</v>
      </c>
      <c r="Z58" s="99">
        <v>1.592</v>
      </c>
      <c r="AA58" s="99">
        <v>0</v>
      </c>
      <c r="AB58" s="99">
        <v>7.79742</v>
      </c>
      <c r="AC58" s="99">
        <v>0.0456</v>
      </c>
      <c r="AD58" s="99">
        <v>0</v>
      </c>
      <c r="AE58" s="99">
        <v>0</v>
      </c>
      <c r="AF58" s="99">
        <v>0</v>
      </c>
      <c r="AG58" s="99">
        <v>17.45298</v>
      </c>
      <c r="AH58" s="99">
        <v>0</v>
      </c>
      <c r="AI58" s="99">
        <v>0</v>
      </c>
      <c r="AJ58" s="99">
        <v>7.01478</v>
      </c>
      <c r="AK58" s="99">
        <v>0</v>
      </c>
      <c r="AL58" s="99">
        <v>0</v>
      </c>
      <c r="AM58" s="99">
        <v>0</v>
      </c>
      <c r="AN58" s="99">
        <v>0</v>
      </c>
      <c r="AO58" s="99">
        <v>0</v>
      </c>
      <c r="AP58" s="99">
        <v>0</v>
      </c>
      <c r="AQ58" s="99">
        <v>0</v>
      </c>
      <c r="AR58" s="99">
        <v>2.94356</v>
      </c>
      <c r="AS58" s="99">
        <v>0</v>
      </c>
      <c r="AT58" s="99">
        <v>0</v>
      </c>
      <c r="AU58" s="99">
        <v>0</v>
      </c>
      <c r="AV58" s="99">
        <v>0</v>
      </c>
      <c r="AW58" s="99">
        <v>0</v>
      </c>
      <c r="AX58" s="99">
        <v>0</v>
      </c>
      <c r="AY58" s="99">
        <v>2.94356</v>
      </c>
      <c r="AZ58" s="99">
        <v>0</v>
      </c>
      <c r="BA58" s="99">
        <v>0</v>
      </c>
      <c r="BB58" s="99">
        <v>0</v>
      </c>
      <c r="BC58" s="99">
        <v>0</v>
      </c>
      <c r="BD58" s="99">
        <v>0</v>
      </c>
      <c r="BE58" s="99">
        <v>0</v>
      </c>
      <c r="BF58" s="99">
        <v>0</v>
      </c>
      <c r="BG58" s="99">
        <v>0</v>
      </c>
      <c r="BH58" s="99">
        <v>0</v>
      </c>
      <c r="BI58" s="99" t="s">
        <v>1351</v>
      </c>
      <c r="BJ58" s="99" t="s">
        <v>1351</v>
      </c>
      <c r="BK58" s="99" t="s">
        <v>1351</v>
      </c>
      <c r="BL58" s="99" t="s">
        <v>1351</v>
      </c>
      <c r="BM58" s="99" t="s">
        <v>1351</v>
      </c>
      <c r="BN58" s="99" t="s">
        <v>1351</v>
      </c>
      <c r="BO58" s="99" t="s">
        <v>1351</v>
      </c>
      <c r="BP58" s="99" t="s">
        <v>1351</v>
      </c>
      <c r="BQ58" s="99" t="s">
        <v>1351</v>
      </c>
      <c r="BR58" s="99" t="s">
        <v>1351</v>
      </c>
      <c r="BS58" s="99" t="s">
        <v>1351</v>
      </c>
      <c r="BT58" s="99">
        <v>0</v>
      </c>
      <c r="BU58" s="99">
        <v>0</v>
      </c>
      <c r="BV58" s="99">
        <v>0</v>
      </c>
      <c r="BW58" s="99">
        <v>0</v>
      </c>
      <c r="BX58" s="99">
        <v>0</v>
      </c>
      <c r="BY58" s="99">
        <v>0</v>
      </c>
      <c r="BZ58" s="99">
        <v>0</v>
      </c>
      <c r="CA58" s="99">
        <v>0</v>
      </c>
      <c r="CB58" s="99">
        <v>0</v>
      </c>
      <c r="CC58" s="99">
        <v>0</v>
      </c>
      <c r="CD58" s="99">
        <v>0</v>
      </c>
      <c r="CE58" s="99">
        <v>0</v>
      </c>
      <c r="CF58" s="99">
        <v>0</v>
      </c>
      <c r="CG58" s="99">
        <v>0</v>
      </c>
      <c r="CH58" s="99" t="s">
        <v>1351</v>
      </c>
      <c r="CI58" s="99">
        <v>0</v>
      </c>
      <c r="CJ58" s="99">
        <v>0</v>
      </c>
      <c r="CK58" s="99">
        <v>0</v>
      </c>
      <c r="CL58" s="99">
        <v>0</v>
      </c>
      <c r="CM58" s="99">
        <v>0</v>
      </c>
      <c r="CN58" s="99">
        <v>0</v>
      </c>
      <c r="CO58" s="99">
        <v>0</v>
      </c>
      <c r="CP58" s="99">
        <v>0</v>
      </c>
      <c r="CQ58" s="99">
        <v>0</v>
      </c>
      <c r="CR58" s="99">
        <v>0</v>
      </c>
      <c r="CS58" s="99">
        <v>0</v>
      </c>
      <c r="CT58" s="99" t="s">
        <v>1351</v>
      </c>
      <c r="CU58" s="107" t="s">
        <v>1351</v>
      </c>
    </row>
    <row r="59" s="83" customFormat="1" ht="15.4" customHeight="1" spans="1:99">
      <c r="A59" s="96" t="s">
        <v>1440</v>
      </c>
      <c r="B59" s="97"/>
      <c r="C59" s="97"/>
      <c r="D59" s="98" t="s">
        <v>1441</v>
      </c>
      <c r="E59" s="99">
        <v>34.8</v>
      </c>
      <c r="F59" s="99">
        <v>1.248</v>
      </c>
      <c r="G59" s="99">
        <v>0</v>
      </c>
      <c r="H59" s="99">
        <v>0</v>
      </c>
      <c r="I59" s="99">
        <v>0</v>
      </c>
      <c r="J59" s="99">
        <v>0</v>
      </c>
      <c r="K59" s="99">
        <v>0</v>
      </c>
      <c r="L59" s="99">
        <v>0</v>
      </c>
      <c r="M59" s="99">
        <v>0</v>
      </c>
      <c r="N59" s="99">
        <v>0</v>
      </c>
      <c r="O59" s="99">
        <v>1.248</v>
      </c>
      <c r="P59" s="99">
        <v>33.552</v>
      </c>
      <c r="Q59" s="99">
        <v>3.1977</v>
      </c>
      <c r="R59" s="99">
        <v>0</v>
      </c>
      <c r="S59" s="99">
        <v>0</v>
      </c>
      <c r="T59" s="99">
        <v>0</v>
      </c>
      <c r="U59" s="99">
        <v>0</v>
      </c>
      <c r="V59" s="99">
        <v>0</v>
      </c>
      <c r="W59" s="99">
        <v>0.05372</v>
      </c>
      <c r="X59" s="99">
        <v>0</v>
      </c>
      <c r="Y59" s="99">
        <v>0</v>
      </c>
      <c r="Z59" s="99">
        <v>8.652109</v>
      </c>
      <c r="AA59" s="99">
        <v>0</v>
      </c>
      <c r="AB59" s="99">
        <v>0</v>
      </c>
      <c r="AC59" s="99">
        <v>0</v>
      </c>
      <c r="AD59" s="99">
        <v>0</v>
      </c>
      <c r="AE59" s="99">
        <v>0.1</v>
      </c>
      <c r="AF59" s="99">
        <v>0</v>
      </c>
      <c r="AG59" s="99">
        <v>0</v>
      </c>
      <c r="AH59" s="99">
        <v>0</v>
      </c>
      <c r="AI59" s="99">
        <v>0</v>
      </c>
      <c r="AJ59" s="99">
        <v>3.738471</v>
      </c>
      <c r="AK59" s="99">
        <v>17.81</v>
      </c>
      <c r="AL59" s="99">
        <v>0</v>
      </c>
      <c r="AM59" s="99">
        <v>0</v>
      </c>
      <c r="AN59" s="99">
        <v>0</v>
      </c>
      <c r="AO59" s="99">
        <v>0</v>
      </c>
      <c r="AP59" s="99">
        <v>0</v>
      </c>
      <c r="AQ59" s="99">
        <v>0</v>
      </c>
      <c r="AR59" s="99">
        <v>0</v>
      </c>
      <c r="AS59" s="99">
        <v>0</v>
      </c>
      <c r="AT59" s="99">
        <v>0</v>
      </c>
      <c r="AU59" s="99">
        <v>0</v>
      </c>
      <c r="AV59" s="99">
        <v>0</v>
      </c>
      <c r="AW59" s="99">
        <v>0</v>
      </c>
      <c r="AX59" s="99">
        <v>0</v>
      </c>
      <c r="AY59" s="99">
        <v>0</v>
      </c>
      <c r="AZ59" s="99">
        <v>0</v>
      </c>
      <c r="BA59" s="99">
        <v>0</v>
      </c>
      <c r="BB59" s="99">
        <v>0</v>
      </c>
      <c r="BC59" s="99">
        <v>0</v>
      </c>
      <c r="BD59" s="99">
        <v>0</v>
      </c>
      <c r="BE59" s="99">
        <v>0</v>
      </c>
      <c r="BF59" s="99">
        <v>0</v>
      </c>
      <c r="BG59" s="99">
        <v>0</v>
      </c>
      <c r="BH59" s="99">
        <v>0</v>
      </c>
      <c r="BI59" s="99" t="s">
        <v>1351</v>
      </c>
      <c r="BJ59" s="99" t="s">
        <v>1351</v>
      </c>
      <c r="BK59" s="99" t="s">
        <v>1351</v>
      </c>
      <c r="BL59" s="99" t="s">
        <v>1351</v>
      </c>
      <c r="BM59" s="99" t="s">
        <v>1351</v>
      </c>
      <c r="BN59" s="99" t="s">
        <v>1351</v>
      </c>
      <c r="BO59" s="99" t="s">
        <v>1351</v>
      </c>
      <c r="BP59" s="99" t="s">
        <v>1351</v>
      </c>
      <c r="BQ59" s="99" t="s">
        <v>1351</v>
      </c>
      <c r="BR59" s="99" t="s">
        <v>1351</v>
      </c>
      <c r="BS59" s="99" t="s">
        <v>1351</v>
      </c>
      <c r="BT59" s="99">
        <v>0</v>
      </c>
      <c r="BU59" s="99">
        <v>0</v>
      </c>
      <c r="BV59" s="99">
        <v>0</v>
      </c>
      <c r="BW59" s="99">
        <v>0</v>
      </c>
      <c r="BX59" s="99">
        <v>0</v>
      </c>
      <c r="BY59" s="99">
        <v>0</v>
      </c>
      <c r="BZ59" s="99">
        <v>0</v>
      </c>
      <c r="CA59" s="99">
        <v>0</v>
      </c>
      <c r="CB59" s="99">
        <v>0</v>
      </c>
      <c r="CC59" s="99">
        <v>0</v>
      </c>
      <c r="CD59" s="99">
        <v>0</v>
      </c>
      <c r="CE59" s="99">
        <v>0</v>
      </c>
      <c r="CF59" s="99">
        <v>0</v>
      </c>
      <c r="CG59" s="99">
        <v>0</v>
      </c>
      <c r="CH59" s="99" t="s">
        <v>1351</v>
      </c>
      <c r="CI59" s="99">
        <v>0</v>
      </c>
      <c r="CJ59" s="99">
        <v>0</v>
      </c>
      <c r="CK59" s="99">
        <v>0</v>
      </c>
      <c r="CL59" s="99">
        <v>0</v>
      </c>
      <c r="CM59" s="99">
        <v>0</v>
      </c>
      <c r="CN59" s="99">
        <v>0</v>
      </c>
      <c r="CO59" s="99">
        <v>0</v>
      </c>
      <c r="CP59" s="99">
        <v>0</v>
      </c>
      <c r="CQ59" s="99">
        <v>0</v>
      </c>
      <c r="CR59" s="99">
        <v>0</v>
      </c>
      <c r="CS59" s="99">
        <v>0</v>
      </c>
      <c r="CT59" s="99" t="s">
        <v>1351</v>
      </c>
      <c r="CU59" s="107" t="s">
        <v>1351</v>
      </c>
    </row>
    <row r="60" s="83" customFormat="1" ht="15.4" customHeight="1" spans="1:99">
      <c r="A60" s="96" t="s">
        <v>1442</v>
      </c>
      <c r="B60" s="97"/>
      <c r="C60" s="97"/>
      <c r="D60" s="98" t="s">
        <v>1443</v>
      </c>
      <c r="E60" s="99">
        <v>34.8</v>
      </c>
      <c r="F60" s="99">
        <v>1.248</v>
      </c>
      <c r="G60" s="99">
        <v>0</v>
      </c>
      <c r="H60" s="99">
        <v>0</v>
      </c>
      <c r="I60" s="99">
        <v>0</v>
      </c>
      <c r="J60" s="99">
        <v>0</v>
      </c>
      <c r="K60" s="99">
        <v>0</v>
      </c>
      <c r="L60" s="99">
        <v>0</v>
      </c>
      <c r="M60" s="99">
        <v>0</v>
      </c>
      <c r="N60" s="99">
        <v>0</v>
      </c>
      <c r="O60" s="99">
        <v>1.248</v>
      </c>
      <c r="P60" s="99">
        <v>33.552</v>
      </c>
      <c r="Q60" s="99">
        <v>3.1977</v>
      </c>
      <c r="R60" s="99">
        <v>0</v>
      </c>
      <c r="S60" s="99">
        <v>0</v>
      </c>
      <c r="T60" s="99">
        <v>0</v>
      </c>
      <c r="U60" s="99">
        <v>0</v>
      </c>
      <c r="V60" s="99">
        <v>0</v>
      </c>
      <c r="W60" s="99">
        <v>0.05372</v>
      </c>
      <c r="X60" s="99">
        <v>0</v>
      </c>
      <c r="Y60" s="99">
        <v>0</v>
      </c>
      <c r="Z60" s="99">
        <v>8.652109</v>
      </c>
      <c r="AA60" s="99">
        <v>0</v>
      </c>
      <c r="AB60" s="99">
        <v>0</v>
      </c>
      <c r="AC60" s="99">
        <v>0</v>
      </c>
      <c r="AD60" s="99">
        <v>0</v>
      </c>
      <c r="AE60" s="99">
        <v>0.1</v>
      </c>
      <c r="AF60" s="99">
        <v>0</v>
      </c>
      <c r="AG60" s="99">
        <v>0</v>
      </c>
      <c r="AH60" s="99">
        <v>0</v>
      </c>
      <c r="AI60" s="99">
        <v>0</v>
      </c>
      <c r="AJ60" s="99">
        <v>3.738471</v>
      </c>
      <c r="AK60" s="99">
        <v>17.81</v>
      </c>
      <c r="AL60" s="99">
        <v>0</v>
      </c>
      <c r="AM60" s="99">
        <v>0</v>
      </c>
      <c r="AN60" s="99">
        <v>0</v>
      </c>
      <c r="AO60" s="99">
        <v>0</v>
      </c>
      <c r="AP60" s="99">
        <v>0</v>
      </c>
      <c r="AQ60" s="99">
        <v>0</v>
      </c>
      <c r="AR60" s="99">
        <v>0</v>
      </c>
      <c r="AS60" s="99">
        <v>0</v>
      </c>
      <c r="AT60" s="99">
        <v>0</v>
      </c>
      <c r="AU60" s="99">
        <v>0</v>
      </c>
      <c r="AV60" s="99">
        <v>0</v>
      </c>
      <c r="AW60" s="99">
        <v>0</v>
      </c>
      <c r="AX60" s="99">
        <v>0</v>
      </c>
      <c r="AY60" s="99">
        <v>0</v>
      </c>
      <c r="AZ60" s="99">
        <v>0</v>
      </c>
      <c r="BA60" s="99">
        <v>0</v>
      </c>
      <c r="BB60" s="99">
        <v>0</v>
      </c>
      <c r="BC60" s="99">
        <v>0</v>
      </c>
      <c r="BD60" s="99">
        <v>0</v>
      </c>
      <c r="BE60" s="99">
        <v>0</v>
      </c>
      <c r="BF60" s="99">
        <v>0</v>
      </c>
      <c r="BG60" s="99">
        <v>0</v>
      </c>
      <c r="BH60" s="99">
        <v>0</v>
      </c>
      <c r="BI60" s="99" t="s">
        <v>1351</v>
      </c>
      <c r="BJ60" s="99" t="s">
        <v>1351</v>
      </c>
      <c r="BK60" s="99" t="s">
        <v>1351</v>
      </c>
      <c r="BL60" s="99" t="s">
        <v>1351</v>
      </c>
      <c r="BM60" s="99" t="s">
        <v>1351</v>
      </c>
      <c r="BN60" s="99" t="s">
        <v>1351</v>
      </c>
      <c r="BO60" s="99" t="s">
        <v>1351</v>
      </c>
      <c r="BP60" s="99" t="s">
        <v>1351</v>
      </c>
      <c r="BQ60" s="99" t="s">
        <v>1351</v>
      </c>
      <c r="BR60" s="99" t="s">
        <v>1351</v>
      </c>
      <c r="BS60" s="99" t="s">
        <v>1351</v>
      </c>
      <c r="BT60" s="99">
        <v>0</v>
      </c>
      <c r="BU60" s="99">
        <v>0</v>
      </c>
      <c r="BV60" s="99">
        <v>0</v>
      </c>
      <c r="BW60" s="99">
        <v>0</v>
      </c>
      <c r="BX60" s="99">
        <v>0</v>
      </c>
      <c r="BY60" s="99">
        <v>0</v>
      </c>
      <c r="BZ60" s="99">
        <v>0</v>
      </c>
      <c r="CA60" s="99">
        <v>0</v>
      </c>
      <c r="CB60" s="99">
        <v>0</v>
      </c>
      <c r="CC60" s="99">
        <v>0</v>
      </c>
      <c r="CD60" s="99">
        <v>0</v>
      </c>
      <c r="CE60" s="99">
        <v>0</v>
      </c>
      <c r="CF60" s="99">
        <v>0</v>
      </c>
      <c r="CG60" s="99">
        <v>0</v>
      </c>
      <c r="CH60" s="99" t="s">
        <v>1351</v>
      </c>
      <c r="CI60" s="99">
        <v>0</v>
      </c>
      <c r="CJ60" s="99">
        <v>0</v>
      </c>
      <c r="CK60" s="99">
        <v>0</v>
      </c>
      <c r="CL60" s="99">
        <v>0</v>
      </c>
      <c r="CM60" s="99">
        <v>0</v>
      </c>
      <c r="CN60" s="99">
        <v>0</v>
      </c>
      <c r="CO60" s="99">
        <v>0</v>
      </c>
      <c r="CP60" s="99">
        <v>0</v>
      </c>
      <c r="CQ60" s="99">
        <v>0</v>
      </c>
      <c r="CR60" s="99">
        <v>0</v>
      </c>
      <c r="CS60" s="99">
        <v>0</v>
      </c>
      <c r="CT60" s="99" t="s">
        <v>1351</v>
      </c>
      <c r="CU60" s="107" t="s">
        <v>1351</v>
      </c>
    </row>
    <row r="61" s="83" customFormat="1" ht="15.4" customHeight="1" spans="1:99">
      <c r="A61" s="96" t="s">
        <v>1444</v>
      </c>
      <c r="B61" s="97"/>
      <c r="C61" s="97"/>
      <c r="D61" s="98" t="s">
        <v>350</v>
      </c>
      <c r="E61" s="99">
        <v>2822.428834</v>
      </c>
      <c r="F61" s="99">
        <v>1897.385358</v>
      </c>
      <c r="G61" s="99">
        <v>304.11065</v>
      </c>
      <c r="H61" s="99">
        <v>196.21418</v>
      </c>
      <c r="I61" s="99">
        <v>173.309133</v>
      </c>
      <c r="J61" s="99">
        <v>294.190088</v>
      </c>
      <c r="K61" s="99">
        <v>33.046</v>
      </c>
      <c r="L61" s="99">
        <v>514.453728</v>
      </c>
      <c r="M61" s="99">
        <v>99.826546</v>
      </c>
      <c r="N61" s="99">
        <v>39.530618</v>
      </c>
      <c r="O61" s="99">
        <v>242.704415</v>
      </c>
      <c r="P61" s="99">
        <v>699.497602</v>
      </c>
      <c r="Q61" s="99">
        <v>102.096728</v>
      </c>
      <c r="R61" s="99">
        <v>10.964</v>
      </c>
      <c r="S61" s="99">
        <v>2.12926</v>
      </c>
      <c r="T61" s="99">
        <v>0.05004</v>
      </c>
      <c r="U61" s="99">
        <v>13.643146</v>
      </c>
      <c r="V61" s="99">
        <v>18.651027</v>
      </c>
      <c r="W61" s="99">
        <v>5.033776</v>
      </c>
      <c r="X61" s="99">
        <v>29.885592</v>
      </c>
      <c r="Y61" s="99">
        <v>27.549406</v>
      </c>
      <c r="Z61" s="99">
        <v>26.535935</v>
      </c>
      <c r="AA61" s="99">
        <v>1.68</v>
      </c>
      <c r="AB61" s="99">
        <v>183.54315</v>
      </c>
      <c r="AC61" s="99">
        <v>15.064311</v>
      </c>
      <c r="AD61" s="99">
        <v>7.1747</v>
      </c>
      <c r="AE61" s="99">
        <v>93.1457</v>
      </c>
      <c r="AF61" s="99">
        <v>3.313976</v>
      </c>
      <c r="AG61" s="99">
        <v>18.91746</v>
      </c>
      <c r="AH61" s="99">
        <v>0</v>
      </c>
      <c r="AI61" s="99">
        <v>0</v>
      </c>
      <c r="AJ61" s="99">
        <v>37.041062</v>
      </c>
      <c r="AK61" s="99">
        <v>11.226726</v>
      </c>
      <c r="AL61" s="99">
        <v>2.69555</v>
      </c>
      <c r="AM61" s="99">
        <v>7.97269</v>
      </c>
      <c r="AN61" s="99">
        <v>11.424292</v>
      </c>
      <c r="AO61" s="99">
        <v>7.317</v>
      </c>
      <c r="AP61" s="99">
        <v>0</v>
      </c>
      <c r="AQ61" s="99">
        <v>62.442075</v>
      </c>
      <c r="AR61" s="99">
        <v>225.545874</v>
      </c>
      <c r="AS61" s="99">
        <v>0</v>
      </c>
      <c r="AT61" s="99">
        <v>0</v>
      </c>
      <c r="AU61" s="99">
        <v>0</v>
      </c>
      <c r="AV61" s="99">
        <v>0</v>
      </c>
      <c r="AW61" s="99">
        <v>3.1836</v>
      </c>
      <c r="AX61" s="99">
        <v>0.584</v>
      </c>
      <c r="AY61" s="99">
        <v>34.292336</v>
      </c>
      <c r="AZ61" s="99">
        <v>0</v>
      </c>
      <c r="BA61" s="99">
        <v>0</v>
      </c>
      <c r="BB61" s="99">
        <v>0</v>
      </c>
      <c r="BC61" s="99">
        <v>187.485938</v>
      </c>
      <c r="BD61" s="99">
        <v>0</v>
      </c>
      <c r="BE61" s="99">
        <v>0</v>
      </c>
      <c r="BF61" s="99">
        <v>0</v>
      </c>
      <c r="BG61" s="99">
        <v>0</v>
      </c>
      <c r="BH61" s="99">
        <v>0</v>
      </c>
      <c r="BI61" s="99" t="s">
        <v>1351</v>
      </c>
      <c r="BJ61" s="99" t="s">
        <v>1351</v>
      </c>
      <c r="BK61" s="99" t="s">
        <v>1351</v>
      </c>
      <c r="BL61" s="99" t="s">
        <v>1351</v>
      </c>
      <c r="BM61" s="99" t="s">
        <v>1351</v>
      </c>
      <c r="BN61" s="99" t="s">
        <v>1351</v>
      </c>
      <c r="BO61" s="99" t="s">
        <v>1351</v>
      </c>
      <c r="BP61" s="99" t="s">
        <v>1351</v>
      </c>
      <c r="BQ61" s="99" t="s">
        <v>1351</v>
      </c>
      <c r="BR61" s="99" t="s">
        <v>1351</v>
      </c>
      <c r="BS61" s="99" t="s">
        <v>1351</v>
      </c>
      <c r="BT61" s="99">
        <v>0</v>
      </c>
      <c r="BU61" s="99">
        <v>0</v>
      </c>
      <c r="BV61" s="99">
        <v>0</v>
      </c>
      <c r="BW61" s="99">
        <v>0</v>
      </c>
      <c r="BX61" s="99">
        <v>0</v>
      </c>
      <c r="BY61" s="99">
        <v>0</v>
      </c>
      <c r="BZ61" s="99">
        <v>0</v>
      </c>
      <c r="CA61" s="99">
        <v>0</v>
      </c>
      <c r="CB61" s="99">
        <v>0</v>
      </c>
      <c r="CC61" s="99">
        <v>0</v>
      </c>
      <c r="CD61" s="99">
        <v>0</v>
      </c>
      <c r="CE61" s="99">
        <v>0</v>
      </c>
      <c r="CF61" s="99">
        <v>0</v>
      </c>
      <c r="CG61" s="99">
        <v>0</v>
      </c>
      <c r="CH61" s="99" t="s">
        <v>1351</v>
      </c>
      <c r="CI61" s="99">
        <v>0</v>
      </c>
      <c r="CJ61" s="99">
        <v>0</v>
      </c>
      <c r="CK61" s="99">
        <v>0</v>
      </c>
      <c r="CL61" s="99">
        <v>0</v>
      </c>
      <c r="CM61" s="99">
        <v>0</v>
      </c>
      <c r="CN61" s="99">
        <v>0</v>
      </c>
      <c r="CO61" s="99">
        <v>0</v>
      </c>
      <c r="CP61" s="99">
        <v>0</v>
      </c>
      <c r="CQ61" s="99">
        <v>0</v>
      </c>
      <c r="CR61" s="99">
        <v>0</v>
      </c>
      <c r="CS61" s="99">
        <v>0</v>
      </c>
      <c r="CT61" s="99" t="s">
        <v>1351</v>
      </c>
      <c r="CU61" s="107" t="s">
        <v>1351</v>
      </c>
    </row>
    <row r="62" s="83" customFormat="1" ht="15.4" customHeight="1" spans="1:99">
      <c r="A62" s="96" t="s">
        <v>1445</v>
      </c>
      <c r="B62" s="97"/>
      <c r="C62" s="97"/>
      <c r="D62" s="98" t="s">
        <v>1446</v>
      </c>
      <c r="E62" s="99">
        <v>155.069345</v>
      </c>
      <c r="F62" s="99">
        <v>112.72837</v>
      </c>
      <c r="G62" s="99">
        <v>22.44685</v>
      </c>
      <c r="H62" s="99">
        <v>33.74525</v>
      </c>
      <c r="I62" s="99">
        <v>25.480713</v>
      </c>
      <c r="J62" s="99">
        <v>13.456457</v>
      </c>
      <c r="K62" s="99">
        <v>0</v>
      </c>
      <c r="L62" s="99">
        <v>0</v>
      </c>
      <c r="M62" s="99">
        <v>11</v>
      </c>
      <c r="N62" s="99">
        <v>4</v>
      </c>
      <c r="O62" s="99">
        <v>2.5991</v>
      </c>
      <c r="P62" s="99">
        <v>26.109731</v>
      </c>
      <c r="Q62" s="99">
        <v>1.510338</v>
      </c>
      <c r="R62" s="99">
        <v>0</v>
      </c>
      <c r="S62" s="99">
        <v>0</v>
      </c>
      <c r="T62" s="99">
        <v>0.0091</v>
      </c>
      <c r="U62" s="99">
        <v>0</v>
      </c>
      <c r="V62" s="99">
        <v>0</v>
      </c>
      <c r="W62" s="99">
        <v>0.46339</v>
      </c>
      <c r="X62" s="99">
        <v>0</v>
      </c>
      <c r="Y62" s="99">
        <v>0</v>
      </c>
      <c r="Z62" s="99">
        <v>1.79659</v>
      </c>
      <c r="AA62" s="99">
        <v>1.68</v>
      </c>
      <c r="AB62" s="99">
        <v>0</v>
      </c>
      <c r="AC62" s="99">
        <v>2.331811</v>
      </c>
      <c r="AD62" s="99">
        <v>7.1747</v>
      </c>
      <c r="AE62" s="99">
        <v>1.365</v>
      </c>
      <c r="AF62" s="99">
        <v>0.7042</v>
      </c>
      <c r="AG62" s="99">
        <v>0.18</v>
      </c>
      <c r="AH62" s="99">
        <v>0</v>
      </c>
      <c r="AI62" s="99">
        <v>0</v>
      </c>
      <c r="AJ62" s="99">
        <v>0.2</v>
      </c>
      <c r="AK62" s="99">
        <v>0</v>
      </c>
      <c r="AL62" s="99">
        <v>1.149602</v>
      </c>
      <c r="AM62" s="99">
        <v>0.07</v>
      </c>
      <c r="AN62" s="99">
        <v>0.4775</v>
      </c>
      <c r="AO62" s="99">
        <v>6.636</v>
      </c>
      <c r="AP62" s="99">
        <v>0</v>
      </c>
      <c r="AQ62" s="99">
        <v>0.3615</v>
      </c>
      <c r="AR62" s="99">
        <v>16.231244</v>
      </c>
      <c r="AS62" s="99">
        <v>0</v>
      </c>
      <c r="AT62" s="99">
        <v>0</v>
      </c>
      <c r="AU62" s="99">
        <v>0</v>
      </c>
      <c r="AV62" s="99">
        <v>0</v>
      </c>
      <c r="AW62" s="99">
        <v>0</v>
      </c>
      <c r="AX62" s="99">
        <v>0</v>
      </c>
      <c r="AY62" s="99">
        <v>0.9269</v>
      </c>
      <c r="AZ62" s="99">
        <v>0</v>
      </c>
      <c r="BA62" s="99">
        <v>0</v>
      </c>
      <c r="BB62" s="99">
        <v>0</v>
      </c>
      <c r="BC62" s="99">
        <v>15.304344</v>
      </c>
      <c r="BD62" s="99">
        <v>0</v>
      </c>
      <c r="BE62" s="99">
        <v>0</v>
      </c>
      <c r="BF62" s="99">
        <v>0</v>
      </c>
      <c r="BG62" s="99">
        <v>0</v>
      </c>
      <c r="BH62" s="99">
        <v>0</v>
      </c>
      <c r="BI62" s="99" t="s">
        <v>1351</v>
      </c>
      <c r="BJ62" s="99" t="s">
        <v>1351</v>
      </c>
      <c r="BK62" s="99" t="s">
        <v>1351</v>
      </c>
      <c r="BL62" s="99" t="s">
        <v>1351</v>
      </c>
      <c r="BM62" s="99" t="s">
        <v>1351</v>
      </c>
      <c r="BN62" s="99" t="s">
        <v>1351</v>
      </c>
      <c r="BO62" s="99" t="s">
        <v>1351</v>
      </c>
      <c r="BP62" s="99" t="s">
        <v>1351</v>
      </c>
      <c r="BQ62" s="99" t="s">
        <v>1351</v>
      </c>
      <c r="BR62" s="99" t="s">
        <v>1351</v>
      </c>
      <c r="BS62" s="99" t="s">
        <v>1351</v>
      </c>
      <c r="BT62" s="99">
        <v>0</v>
      </c>
      <c r="BU62" s="99">
        <v>0</v>
      </c>
      <c r="BV62" s="99">
        <v>0</v>
      </c>
      <c r="BW62" s="99">
        <v>0</v>
      </c>
      <c r="BX62" s="99">
        <v>0</v>
      </c>
      <c r="BY62" s="99">
        <v>0</v>
      </c>
      <c r="BZ62" s="99">
        <v>0</v>
      </c>
      <c r="CA62" s="99">
        <v>0</v>
      </c>
      <c r="CB62" s="99">
        <v>0</v>
      </c>
      <c r="CC62" s="99">
        <v>0</v>
      </c>
      <c r="CD62" s="99">
        <v>0</v>
      </c>
      <c r="CE62" s="99">
        <v>0</v>
      </c>
      <c r="CF62" s="99">
        <v>0</v>
      </c>
      <c r="CG62" s="99">
        <v>0</v>
      </c>
      <c r="CH62" s="99" t="s">
        <v>1351</v>
      </c>
      <c r="CI62" s="99">
        <v>0</v>
      </c>
      <c r="CJ62" s="99">
        <v>0</v>
      </c>
      <c r="CK62" s="99">
        <v>0</v>
      </c>
      <c r="CL62" s="99">
        <v>0</v>
      </c>
      <c r="CM62" s="99">
        <v>0</v>
      </c>
      <c r="CN62" s="99">
        <v>0</v>
      </c>
      <c r="CO62" s="99">
        <v>0</v>
      </c>
      <c r="CP62" s="99">
        <v>0</v>
      </c>
      <c r="CQ62" s="99">
        <v>0</v>
      </c>
      <c r="CR62" s="99">
        <v>0</v>
      </c>
      <c r="CS62" s="99">
        <v>0</v>
      </c>
      <c r="CT62" s="99" t="s">
        <v>1351</v>
      </c>
      <c r="CU62" s="107" t="s">
        <v>1351</v>
      </c>
    </row>
    <row r="63" s="83" customFormat="1" ht="15.4" customHeight="1" spans="1:99">
      <c r="A63" s="96" t="s">
        <v>1447</v>
      </c>
      <c r="B63" s="97"/>
      <c r="C63" s="97"/>
      <c r="D63" s="98" t="s">
        <v>1356</v>
      </c>
      <c r="E63" s="99">
        <v>155.069345</v>
      </c>
      <c r="F63" s="99">
        <v>112.72837</v>
      </c>
      <c r="G63" s="99">
        <v>22.44685</v>
      </c>
      <c r="H63" s="99">
        <v>33.74525</v>
      </c>
      <c r="I63" s="99">
        <v>25.480713</v>
      </c>
      <c r="J63" s="99">
        <v>13.456457</v>
      </c>
      <c r="K63" s="99">
        <v>0</v>
      </c>
      <c r="L63" s="99">
        <v>0</v>
      </c>
      <c r="M63" s="99">
        <v>11</v>
      </c>
      <c r="N63" s="99">
        <v>4</v>
      </c>
      <c r="O63" s="99">
        <v>2.5991</v>
      </c>
      <c r="P63" s="99">
        <v>26.109731</v>
      </c>
      <c r="Q63" s="99">
        <v>1.510338</v>
      </c>
      <c r="R63" s="99">
        <v>0</v>
      </c>
      <c r="S63" s="99">
        <v>0</v>
      </c>
      <c r="T63" s="99">
        <v>0.0091</v>
      </c>
      <c r="U63" s="99">
        <v>0</v>
      </c>
      <c r="V63" s="99">
        <v>0</v>
      </c>
      <c r="W63" s="99">
        <v>0.46339</v>
      </c>
      <c r="X63" s="99">
        <v>0</v>
      </c>
      <c r="Y63" s="99">
        <v>0</v>
      </c>
      <c r="Z63" s="99">
        <v>1.79659</v>
      </c>
      <c r="AA63" s="99">
        <v>1.68</v>
      </c>
      <c r="AB63" s="99">
        <v>0</v>
      </c>
      <c r="AC63" s="99">
        <v>2.331811</v>
      </c>
      <c r="AD63" s="99">
        <v>7.1747</v>
      </c>
      <c r="AE63" s="99">
        <v>1.365</v>
      </c>
      <c r="AF63" s="99">
        <v>0.7042</v>
      </c>
      <c r="AG63" s="99">
        <v>0.18</v>
      </c>
      <c r="AH63" s="99">
        <v>0</v>
      </c>
      <c r="AI63" s="99">
        <v>0</v>
      </c>
      <c r="AJ63" s="99">
        <v>0.2</v>
      </c>
      <c r="AK63" s="99">
        <v>0</v>
      </c>
      <c r="AL63" s="99">
        <v>1.149602</v>
      </c>
      <c r="AM63" s="99">
        <v>0.07</v>
      </c>
      <c r="AN63" s="99">
        <v>0.4775</v>
      </c>
      <c r="AO63" s="99">
        <v>6.636</v>
      </c>
      <c r="AP63" s="99">
        <v>0</v>
      </c>
      <c r="AQ63" s="99">
        <v>0.3615</v>
      </c>
      <c r="AR63" s="99">
        <v>16.231244</v>
      </c>
      <c r="AS63" s="99">
        <v>0</v>
      </c>
      <c r="AT63" s="99">
        <v>0</v>
      </c>
      <c r="AU63" s="99">
        <v>0</v>
      </c>
      <c r="AV63" s="99">
        <v>0</v>
      </c>
      <c r="AW63" s="99">
        <v>0</v>
      </c>
      <c r="AX63" s="99">
        <v>0</v>
      </c>
      <c r="AY63" s="99">
        <v>0.9269</v>
      </c>
      <c r="AZ63" s="99">
        <v>0</v>
      </c>
      <c r="BA63" s="99">
        <v>0</v>
      </c>
      <c r="BB63" s="99">
        <v>0</v>
      </c>
      <c r="BC63" s="99">
        <v>15.304344</v>
      </c>
      <c r="BD63" s="99">
        <v>0</v>
      </c>
      <c r="BE63" s="99">
        <v>0</v>
      </c>
      <c r="BF63" s="99">
        <v>0</v>
      </c>
      <c r="BG63" s="99">
        <v>0</v>
      </c>
      <c r="BH63" s="99">
        <v>0</v>
      </c>
      <c r="BI63" s="99" t="s">
        <v>1351</v>
      </c>
      <c r="BJ63" s="99" t="s">
        <v>1351</v>
      </c>
      <c r="BK63" s="99" t="s">
        <v>1351</v>
      </c>
      <c r="BL63" s="99" t="s">
        <v>1351</v>
      </c>
      <c r="BM63" s="99" t="s">
        <v>1351</v>
      </c>
      <c r="BN63" s="99" t="s">
        <v>1351</v>
      </c>
      <c r="BO63" s="99" t="s">
        <v>1351</v>
      </c>
      <c r="BP63" s="99" t="s">
        <v>1351</v>
      </c>
      <c r="BQ63" s="99" t="s">
        <v>1351</v>
      </c>
      <c r="BR63" s="99" t="s">
        <v>1351</v>
      </c>
      <c r="BS63" s="99" t="s">
        <v>1351</v>
      </c>
      <c r="BT63" s="99">
        <v>0</v>
      </c>
      <c r="BU63" s="99">
        <v>0</v>
      </c>
      <c r="BV63" s="99">
        <v>0</v>
      </c>
      <c r="BW63" s="99">
        <v>0</v>
      </c>
      <c r="BX63" s="99">
        <v>0</v>
      </c>
      <c r="BY63" s="99">
        <v>0</v>
      </c>
      <c r="BZ63" s="99">
        <v>0</v>
      </c>
      <c r="CA63" s="99">
        <v>0</v>
      </c>
      <c r="CB63" s="99">
        <v>0</v>
      </c>
      <c r="CC63" s="99">
        <v>0</v>
      </c>
      <c r="CD63" s="99">
        <v>0</v>
      </c>
      <c r="CE63" s="99">
        <v>0</v>
      </c>
      <c r="CF63" s="99">
        <v>0</v>
      </c>
      <c r="CG63" s="99">
        <v>0</v>
      </c>
      <c r="CH63" s="99" t="s">
        <v>1351</v>
      </c>
      <c r="CI63" s="99">
        <v>0</v>
      </c>
      <c r="CJ63" s="99">
        <v>0</v>
      </c>
      <c r="CK63" s="99">
        <v>0</v>
      </c>
      <c r="CL63" s="99">
        <v>0</v>
      </c>
      <c r="CM63" s="99">
        <v>0</v>
      </c>
      <c r="CN63" s="99">
        <v>0</v>
      </c>
      <c r="CO63" s="99">
        <v>0</v>
      </c>
      <c r="CP63" s="99">
        <v>0</v>
      </c>
      <c r="CQ63" s="99">
        <v>0</v>
      </c>
      <c r="CR63" s="99">
        <v>0</v>
      </c>
      <c r="CS63" s="99">
        <v>0</v>
      </c>
      <c r="CT63" s="99" t="s">
        <v>1351</v>
      </c>
      <c r="CU63" s="107" t="s">
        <v>1351</v>
      </c>
    </row>
    <row r="64" s="83" customFormat="1" ht="15.4" customHeight="1" spans="1:99">
      <c r="A64" s="96" t="s">
        <v>1448</v>
      </c>
      <c r="B64" s="97"/>
      <c r="C64" s="97"/>
      <c r="D64" s="98" t="s">
        <v>1449</v>
      </c>
      <c r="E64" s="99">
        <v>2456.349</v>
      </c>
      <c r="F64" s="99">
        <v>1683.862718</v>
      </c>
      <c r="G64" s="99">
        <v>262.4742</v>
      </c>
      <c r="H64" s="99">
        <v>135.24113</v>
      </c>
      <c r="I64" s="99">
        <v>132.33512</v>
      </c>
      <c r="J64" s="99">
        <v>270.100233</v>
      </c>
      <c r="K64" s="99">
        <v>31.174</v>
      </c>
      <c r="L64" s="99">
        <v>502.756428</v>
      </c>
      <c r="M64" s="99">
        <v>79.543066</v>
      </c>
      <c r="N64" s="99">
        <v>31.817226</v>
      </c>
      <c r="O64" s="99">
        <v>238.421315</v>
      </c>
      <c r="P64" s="99">
        <v>575.609234</v>
      </c>
      <c r="Q64" s="99">
        <v>95.433845</v>
      </c>
      <c r="R64" s="99">
        <v>8.1267</v>
      </c>
      <c r="S64" s="99">
        <v>0.6</v>
      </c>
      <c r="T64" s="99">
        <v>0.03694</v>
      </c>
      <c r="U64" s="99">
        <v>13.419946</v>
      </c>
      <c r="V64" s="99">
        <v>18.651027</v>
      </c>
      <c r="W64" s="99">
        <v>0.916404</v>
      </c>
      <c r="X64" s="99">
        <v>29.885592</v>
      </c>
      <c r="Y64" s="99">
        <v>25.549406</v>
      </c>
      <c r="Z64" s="99">
        <v>23.871745</v>
      </c>
      <c r="AA64" s="99">
        <v>0</v>
      </c>
      <c r="AB64" s="99">
        <v>132.818646</v>
      </c>
      <c r="AC64" s="99">
        <v>10.2525</v>
      </c>
      <c r="AD64" s="99">
        <v>0</v>
      </c>
      <c r="AE64" s="99">
        <v>91.7807</v>
      </c>
      <c r="AF64" s="99">
        <v>0.0828</v>
      </c>
      <c r="AG64" s="99">
        <v>18.73746</v>
      </c>
      <c r="AH64" s="99">
        <v>0</v>
      </c>
      <c r="AI64" s="99">
        <v>0</v>
      </c>
      <c r="AJ64" s="99">
        <v>18.626718</v>
      </c>
      <c r="AK64" s="99">
        <v>9.8927</v>
      </c>
      <c r="AL64" s="99">
        <v>0.7</v>
      </c>
      <c r="AM64" s="99">
        <v>7.8524</v>
      </c>
      <c r="AN64" s="99">
        <v>6.32</v>
      </c>
      <c r="AO64" s="99">
        <v>0.681</v>
      </c>
      <c r="AP64" s="99">
        <v>0</v>
      </c>
      <c r="AQ64" s="99">
        <v>61.372705</v>
      </c>
      <c r="AR64" s="99">
        <v>196.877048</v>
      </c>
      <c r="AS64" s="99">
        <v>0</v>
      </c>
      <c r="AT64" s="99">
        <v>0</v>
      </c>
      <c r="AU64" s="99">
        <v>0</v>
      </c>
      <c r="AV64" s="99">
        <v>0</v>
      </c>
      <c r="AW64" s="99">
        <v>3.1836</v>
      </c>
      <c r="AX64" s="99">
        <v>0</v>
      </c>
      <c r="AY64" s="99">
        <v>32.765436</v>
      </c>
      <c r="AZ64" s="99">
        <v>0</v>
      </c>
      <c r="BA64" s="99">
        <v>0</v>
      </c>
      <c r="BB64" s="99">
        <v>0</v>
      </c>
      <c r="BC64" s="99">
        <v>160.928012</v>
      </c>
      <c r="BD64" s="99">
        <v>0</v>
      </c>
      <c r="BE64" s="99">
        <v>0</v>
      </c>
      <c r="BF64" s="99">
        <v>0</v>
      </c>
      <c r="BG64" s="99">
        <v>0</v>
      </c>
      <c r="BH64" s="99">
        <v>0</v>
      </c>
      <c r="BI64" s="99" t="s">
        <v>1351</v>
      </c>
      <c r="BJ64" s="99" t="s">
        <v>1351</v>
      </c>
      <c r="BK64" s="99" t="s">
        <v>1351</v>
      </c>
      <c r="BL64" s="99" t="s">
        <v>1351</v>
      </c>
      <c r="BM64" s="99" t="s">
        <v>1351</v>
      </c>
      <c r="BN64" s="99" t="s">
        <v>1351</v>
      </c>
      <c r="BO64" s="99" t="s">
        <v>1351</v>
      </c>
      <c r="BP64" s="99" t="s">
        <v>1351</v>
      </c>
      <c r="BQ64" s="99" t="s">
        <v>1351</v>
      </c>
      <c r="BR64" s="99" t="s">
        <v>1351</v>
      </c>
      <c r="BS64" s="99" t="s">
        <v>1351</v>
      </c>
      <c r="BT64" s="99">
        <v>0</v>
      </c>
      <c r="BU64" s="99">
        <v>0</v>
      </c>
      <c r="BV64" s="99">
        <v>0</v>
      </c>
      <c r="BW64" s="99">
        <v>0</v>
      </c>
      <c r="BX64" s="99">
        <v>0</v>
      </c>
      <c r="BY64" s="99">
        <v>0</v>
      </c>
      <c r="BZ64" s="99">
        <v>0</v>
      </c>
      <c r="CA64" s="99">
        <v>0</v>
      </c>
      <c r="CB64" s="99">
        <v>0</v>
      </c>
      <c r="CC64" s="99">
        <v>0</v>
      </c>
      <c r="CD64" s="99">
        <v>0</v>
      </c>
      <c r="CE64" s="99">
        <v>0</v>
      </c>
      <c r="CF64" s="99">
        <v>0</v>
      </c>
      <c r="CG64" s="99">
        <v>0</v>
      </c>
      <c r="CH64" s="99" t="s">
        <v>1351</v>
      </c>
      <c r="CI64" s="99">
        <v>0</v>
      </c>
      <c r="CJ64" s="99">
        <v>0</v>
      </c>
      <c r="CK64" s="99">
        <v>0</v>
      </c>
      <c r="CL64" s="99">
        <v>0</v>
      </c>
      <c r="CM64" s="99">
        <v>0</v>
      </c>
      <c r="CN64" s="99">
        <v>0</v>
      </c>
      <c r="CO64" s="99">
        <v>0</v>
      </c>
      <c r="CP64" s="99">
        <v>0</v>
      </c>
      <c r="CQ64" s="99">
        <v>0</v>
      </c>
      <c r="CR64" s="99">
        <v>0</v>
      </c>
      <c r="CS64" s="99">
        <v>0</v>
      </c>
      <c r="CT64" s="99" t="s">
        <v>1351</v>
      </c>
      <c r="CU64" s="107" t="s">
        <v>1351</v>
      </c>
    </row>
    <row r="65" s="83" customFormat="1" ht="15.4" customHeight="1" spans="1:99">
      <c r="A65" s="96" t="s">
        <v>1450</v>
      </c>
      <c r="B65" s="97"/>
      <c r="C65" s="97"/>
      <c r="D65" s="98" t="s">
        <v>1451</v>
      </c>
      <c r="E65" s="99">
        <v>881.515</v>
      </c>
      <c r="F65" s="99">
        <v>477.618348</v>
      </c>
      <c r="G65" s="99">
        <v>56.3867</v>
      </c>
      <c r="H65" s="99">
        <v>21.9616</v>
      </c>
      <c r="I65" s="99">
        <v>33.4042</v>
      </c>
      <c r="J65" s="99">
        <v>147.287097</v>
      </c>
      <c r="K65" s="99">
        <v>7.514</v>
      </c>
      <c r="L65" s="99">
        <v>125.876536</v>
      </c>
      <c r="M65" s="99">
        <v>15.66966</v>
      </c>
      <c r="N65" s="99">
        <v>6.267864</v>
      </c>
      <c r="O65" s="99">
        <v>63.250691</v>
      </c>
      <c r="P65" s="99">
        <v>355.82774</v>
      </c>
      <c r="Q65" s="99">
        <v>72.200975</v>
      </c>
      <c r="R65" s="99">
        <v>7.6857</v>
      </c>
      <c r="S65" s="99">
        <v>0</v>
      </c>
      <c r="T65" s="99">
        <v>0.01934</v>
      </c>
      <c r="U65" s="99">
        <v>5.569022</v>
      </c>
      <c r="V65" s="99">
        <v>12.947698</v>
      </c>
      <c r="W65" s="99">
        <v>0.39475</v>
      </c>
      <c r="X65" s="99">
        <v>0</v>
      </c>
      <c r="Y65" s="99">
        <v>14.76986</v>
      </c>
      <c r="Z65" s="99">
        <v>14.620185</v>
      </c>
      <c r="AA65" s="99">
        <v>0</v>
      </c>
      <c r="AB65" s="99">
        <v>95.427614</v>
      </c>
      <c r="AC65" s="99">
        <v>8.1635</v>
      </c>
      <c r="AD65" s="99">
        <v>0</v>
      </c>
      <c r="AE65" s="99">
        <v>60.6707</v>
      </c>
      <c r="AF65" s="99">
        <v>0</v>
      </c>
      <c r="AG65" s="99">
        <v>14.559235</v>
      </c>
      <c r="AH65" s="99">
        <v>0</v>
      </c>
      <c r="AI65" s="99">
        <v>0</v>
      </c>
      <c r="AJ65" s="99">
        <v>9.29249</v>
      </c>
      <c r="AK65" s="99">
        <v>4.3737</v>
      </c>
      <c r="AL65" s="99">
        <v>0.4</v>
      </c>
      <c r="AM65" s="99">
        <v>0</v>
      </c>
      <c r="AN65" s="99">
        <v>4.1</v>
      </c>
      <c r="AO65" s="99">
        <v>0.681</v>
      </c>
      <c r="AP65" s="99">
        <v>0</v>
      </c>
      <c r="AQ65" s="99">
        <v>29.951971</v>
      </c>
      <c r="AR65" s="99">
        <v>48.068912</v>
      </c>
      <c r="AS65" s="99">
        <v>0</v>
      </c>
      <c r="AT65" s="99">
        <v>0</v>
      </c>
      <c r="AU65" s="99">
        <v>0</v>
      </c>
      <c r="AV65" s="99">
        <v>0</v>
      </c>
      <c r="AW65" s="99">
        <v>3.1836</v>
      </c>
      <c r="AX65" s="99">
        <v>0</v>
      </c>
      <c r="AY65" s="99">
        <v>7.874</v>
      </c>
      <c r="AZ65" s="99">
        <v>0</v>
      </c>
      <c r="BA65" s="99">
        <v>0</v>
      </c>
      <c r="BB65" s="99">
        <v>0</v>
      </c>
      <c r="BC65" s="99">
        <v>37.011312</v>
      </c>
      <c r="BD65" s="99">
        <v>0</v>
      </c>
      <c r="BE65" s="99">
        <v>0</v>
      </c>
      <c r="BF65" s="99">
        <v>0</v>
      </c>
      <c r="BG65" s="99">
        <v>0</v>
      </c>
      <c r="BH65" s="99">
        <v>0</v>
      </c>
      <c r="BI65" s="99" t="s">
        <v>1351</v>
      </c>
      <c r="BJ65" s="99" t="s">
        <v>1351</v>
      </c>
      <c r="BK65" s="99" t="s">
        <v>1351</v>
      </c>
      <c r="BL65" s="99" t="s">
        <v>1351</v>
      </c>
      <c r="BM65" s="99" t="s">
        <v>1351</v>
      </c>
      <c r="BN65" s="99" t="s">
        <v>1351</v>
      </c>
      <c r="BO65" s="99" t="s">
        <v>1351</v>
      </c>
      <c r="BP65" s="99" t="s">
        <v>1351</v>
      </c>
      <c r="BQ65" s="99" t="s">
        <v>1351</v>
      </c>
      <c r="BR65" s="99" t="s">
        <v>1351</v>
      </c>
      <c r="BS65" s="99" t="s">
        <v>1351</v>
      </c>
      <c r="BT65" s="99">
        <v>0</v>
      </c>
      <c r="BU65" s="99">
        <v>0</v>
      </c>
      <c r="BV65" s="99">
        <v>0</v>
      </c>
      <c r="BW65" s="99">
        <v>0</v>
      </c>
      <c r="BX65" s="99">
        <v>0</v>
      </c>
      <c r="BY65" s="99">
        <v>0</v>
      </c>
      <c r="BZ65" s="99">
        <v>0</v>
      </c>
      <c r="CA65" s="99">
        <v>0</v>
      </c>
      <c r="CB65" s="99">
        <v>0</v>
      </c>
      <c r="CC65" s="99">
        <v>0</v>
      </c>
      <c r="CD65" s="99">
        <v>0</v>
      </c>
      <c r="CE65" s="99">
        <v>0</v>
      </c>
      <c r="CF65" s="99">
        <v>0</v>
      </c>
      <c r="CG65" s="99">
        <v>0</v>
      </c>
      <c r="CH65" s="99" t="s">
        <v>1351</v>
      </c>
      <c r="CI65" s="99">
        <v>0</v>
      </c>
      <c r="CJ65" s="99">
        <v>0</v>
      </c>
      <c r="CK65" s="99">
        <v>0</v>
      </c>
      <c r="CL65" s="99">
        <v>0</v>
      </c>
      <c r="CM65" s="99">
        <v>0</v>
      </c>
      <c r="CN65" s="99">
        <v>0</v>
      </c>
      <c r="CO65" s="99">
        <v>0</v>
      </c>
      <c r="CP65" s="99">
        <v>0</v>
      </c>
      <c r="CQ65" s="99">
        <v>0</v>
      </c>
      <c r="CR65" s="99">
        <v>0</v>
      </c>
      <c r="CS65" s="99">
        <v>0</v>
      </c>
      <c r="CT65" s="99" t="s">
        <v>1351</v>
      </c>
      <c r="CU65" s="107" t="s">
        <v>1351</v>
      </c>
    </row>
    <row r="66" s="83" customFormat="1" ht="15.4" customHeight="1" spans="1:99">
      <c r="A66" s="96" t="s">
        <v>1452</v>
      </c>
      <c r="B66" s="97"/>
      <c r="C66" s="97"/>
      <c r="D66" s="98" t="s">
        <v>1453</v>
      </c>
      <c r="E66" s="99">
        <v>1574.834</v>
      </c>
      <c r="F66" s="99">
        <v>1206.24437</v>
      </c>
      <c r="G66" s="99">
        <v>206.0875</v>
      </c>
      <c r="H66" s="99">
        <v>113.27953</v>
      </c>
      <c r="I66" s="99">
        <v>98.93092</v>
      </c>
      <c r="J66" s="99">
        <v>122.813136</v>
      </c>
      <c r="K66" s="99">
        <v>23.66</v>
      </c>
      <c r="L66" s="99">
        <v>376.879892</v>
      </c>
      <c r="M66" s="99">
        <v>63.873406</v>
      </c>
      <c r="N66" s="99">
        <v>25.549362</v>
      </c>
      <c r="O66" s="99">
        <v>175.170624</v>
      </c>
      <c r="P66" s="99">
        <v>219.781494</v>
      </c>
      <c r="Q66" s="99">
        <v>23.23287</v>
      </c>
      <c r="R66" s="99">
        <v>0.441</v>
      </c>
      <c r="S66" s="99">
        <v>0.6</v>
      </c>
      <c r="T66" s="99">
        <v>0.0176</v>
      </c>
      <c r="U66" s="99">
        <v>7.850924</v>
      </c>
      <c r="V66" s="99">
        <v>5.703329</v>
      </c>
      <c r="W66" s="99">
        <v>0.521654</v>
      </c>
      <c r="X66" s="99">
        <v>29.885592</v>
      </c>
      <c r="Y66" s="99">
        <v>10.779546</v>
      </c>
      <c r="Z66" s="99">
        <v>9.25156</v>
      </c>
      <c r="AA66" s="99">
        <v>0</v>
      </c>
      <c r="AB66" s="99">
        <v>37.391032</v>
      </c>
      <c r="AC66" s="99">
        <v>2.089</v>
      </c>
      <c r="AD66" s="99">
        <v>0</v>
      </c>
      <c r="AE66" s="99">
        <v>31.11</v>
      </c>
      <c r="AF66" s="99">
        <v>0.0828</v>
      </c>
      <c r="AG66" s="99">
        <v>4.178225</v>
      </c>
      <c r="AH66" s="99">
        <v>0</v>
      </c>
      <c r="AI66" s="99">
        <v>0</v>
      </c>
      <c r="AJ66" s="99">
        <v>9.334228</v>
      </c>
      <c r="AK66" s="99">
        <v>5.519</v>
      </c>
      <c r="AL66" s="99">
        <v>0.3</v>
      </c>
      <c r="AM66" s="99">
        <v>7.8524</v>
      </c>
      <c r="AN66" s="99">
        <v>2.22</v>
      </c>
      <c r="AO66" s="99">
        <v>0</v>
      </c>
      <c r="AP66" s="99">
        <v>0</v>
      </c>
      <c r="AQ66" s="99">
        <v>31.420734</v>
      </c>
      <c r="AR66" s="99">
        <v>148.808136</v>
      </c>
      <c r="AS66" s="99">
        <v>0</v>
      </c>
      <c r="AT66" s="99">
        <v>0</v>
      </c>
      <c r="AU66" s="99">
        <v>0</v>
      </c>
      <c r="AV66" s="99">
        <v>0</v>
      </c>
      <c r="AW66" s="99">
        <v>0</v>
      </c>
      <c r="AX66" s="99">
        <v>0</v>
      </c>
      <c r="AY66" s="99">
        <v>24.891436</v>
      </c>
      <c r="AZ66" s="99">
        <v>0</v>
      </c>
      <c r="BA66" s="99">
        <v>0</v>
      </c>
      <c r="BB66" s="99">
        <v>0</v>
      </c>
      <c r="BC66" s="99">
        <v>123.9167</v>
      </c>
      <c r="BD66" s="99">
        <v>0</v>
      </c>
      <c r="BE66" s="99">
        <v>0</v>
      </c>
      <c r="BF66" s="99">
        <v>0</v>
      </c>
      <c r="BG66" s="99">
        <v>0</v>
      </c>
      <c r="BH66" s="99">
        <v>0</v>
      </c>
      <c r="BI66" s="99" t="s">
        <v>1351</v>
      </c>
      <c r="BJ66" s="99" t="s">
        <v>1351</v>
      </c>
      <c r="BK66" s="99" t="s">
        <v>1351</v>
      </c>
      <c r="BL66" s="99" t="s">
        <v>1351</v>
      </c>
      <c r="BM66" s="99" t="s">
        <v>1351</v>
      </c>
      <c r="BN66" s="99" t="s">
        <v>1351</v>
      </c>
      <c r="BO66" s="99" t="s">
        <v>1351</v>
      </c>
      <c r="BP66" s="99" t="s">
        <v>1351</v>
      </c>
      <c r="BQ66" s="99" t="s">
        <v>1351</v>
      </c>
      <c r="BR66" s="99" t="s">
        <v>1351</v>
      </c>
      <c r="BS66" s="99" t="s">
        <v>1351</v>
      </c>
      <c r="BT66" s="99">
        <v>0</v>
      </c>
      <c r="BU66" s="99">
        <v>0</v>
      </c>
      <c r="BV66" s="99">
        <v>0</v>
      </c>
      <c r="BW66" s="99">
        <v>0</v>
      </c>
      <c r="BX66" s="99">
        <v>0</v>
      </c>
      <c r="BY66" s="99">
        <v>0</v>
      </c>
      <c r="BZ66" s="99">
        <v>0</v>
      </c>
      <c r="CA66" s="99">
        <v>0</v>
      </c>
      <c r="CB66" s="99">
        <v>0</v>
      </c>
      <c r="CC66" s="99">
        <v>0</v>
      </c>
      <c r="CD66" s="99">
        <v>0</v>
      </c>
      <c r="CE66" s="99">
        <v>0</v>
      </c>
      <c r="CF66" s="99">
        <v>0</v>
      </c>
      <c r="CG66" s="99">
        <v>0</v>
      </c>
      <c r="CH66" s="99" t="s">
        <v>1351</v>
      </c>
      <c r="CI66" s="99">
        <v>0</v>
      </c>
      <c r="CJ66" s="99">
        <v>0</v>
      </c>
      <c r="CK66" s="99">
        <v>0</v>
      </c>
      <c r="CL66" s="99">
        <v>0</v>
      </c>
      <c r="CM66" s="99">
        <v>0</v>
      </c>
      <c r="CN66" s="99">
        <v>0</v>
      </c>
      <c r="CO66" s="99">
        <v>0</v>
      </c>
      <c r="CP66" s="99">
        <v>0</v>
      </c>
      <c r="CQ66" s="99">
        <v>0</v>
      </c>
      <c r="CR66" s="99">
        <v>0</v>
      </c>
      <c r="CS66" s="99">
        <v>0</v>
      </c>
      <c r="CT66" s="99" t="s">
        <v>1351</v>
      </c>
      <c r="CU66" s="107" t="s">
        <v>1351</v>
      </c>
    </row>
    <row r="67" s="83" customFormat="1" ht="15.4" customHeight="1" spans="1:99">
      <c r="A67" s="96" t="s">
        <v>1454</v>
      </c>
      <c r="B67" s="97"/>
      <c r="C67" s="97"/>
      <c r="D67" s="98" t="s">
        <v>1455</v>
      </c>
      <c r="E67" s="99">
        <v>70</v>
      </c>
      <c r="F67" s="99">
        <v>0</v>
      </c>
      <c r="G67" s="99">
        <v>0</v>
      </c>
      <c r="H67" s="99">
        <v>0</v>
      </c>
      <c r="I67" s="99">
        <v>0</v>
      </c>
      <c r="J67" s="99">
        <v>0</v>
      </c>
      <c r="K67" s="99">
        <v>0</v>
      </c>
      <c r="L67" s="99">
        <v>0</v>
      </c>
      <c r="M67" s="99">
        <v>0</v>
      </c>
      <c r="N67" s="99">
        <v>0</v>
      </c>
      <c r="O67" s="99">
        <v>0</v>
      </c>
      <c r="P67" s="99">
        <v>70</v>
      </c>
      <c r="Q67" s="99">
        <v>0</v>
      </c>
      <c r="R67" s="99">
        <v>0</v>
      </c>
      <c r="S67" s="99">
        <v>0</v>
      </c>
      <c r="T67" s="99">
        <v>0</v>
      </c>
      <c r="U67" s="99">
        <v>0</v>
      </c>
      <c r="V67" s="99">
        <v>0</v>
      </c>
      <c r="W67" s="99">
        <v>0</v>
      </c>
      <c r="X67" s="99">
        <v>0</v>
      </c>
      <c r="Y67" s="99">
        <v>0</v>
      </c>
      <c r="Z67" s="99">
        <v>0</v>
      </c>
      <c r="AA67" s="99">
        <v>0</v>
      </c>
      <c r="AB67" s="99">
        <v>50.189504</v>
      </c>
      <c r="AC67" s="99">
        <v>0</v>
      </c>
      <c r="AD67" s="99">
        <v>0</v>
      </c>
      <c r="AE67" s="99">
        <v>0</v>
      </c>
      <c r="AF67" s="99">
        <v>2.433676</v>
      </c>
      <c r="AG67" s="99">
        <v>0</v>
      </c>
      <c r="AH67" s="99">
        <v>0</v>
      </c>
      <c r="AI67" s="99">
        <v>0</v>
      </c>
      <c r="AJ67" s="99">
        <v>14.692428</v>
      </c>
      <c r="AK67" s="99">
        <v>0</v>
      </c>
      <c r="AL67" s="99">
        <v>0</v>
      </c>
      <c r="AM67" s="99">
        <v>0</v>
      </c>
      <c r="AN67" s="99">
        <v>2.684392</v>
      </c>
      <c r="AO67" s="99">
        <v>0</v>
      </c>
      <c r="AP67" s="99">
        <v>0</v>
      </c>
      <c r="AQ67" s="99">
        <v>0</v>
      </c>
      <c r="AR67" s="99">
        <v>0</v>
      </c>
      <c r="AS67" s="99">
        <v>0</v>
      </c>
      <c r="AT67" s="99">
        <v>0</v>
      </c>
      <c r="AU67" s="99">
        <v>0</v>
      </c>
      <c r="AV67" s="99">
        <v>0</v>
      </c>
      <c r="AW67" s="99">
        <v>0</v>
      </c>
      <c r="AX67" s="99">
        <v>0</v>
      </c>
      <c r="AY67" s="99">
        <v>0</v>
      </c>
      <c r="AZ67" s="99">
        <v>0</v>
      </c>
      <c r="BA67" s="99">
        <v>0</v>
      </c>
      <c r="BB67" s="99">
        <v>0</v>
      </c>
      <c r="BC67" s="99">
        <v>0</v>
      </c>
      <c r="BD67" s="99">
        <v>0</v>
      </c>
      <c r="BE67" s="99">
        <v>0</v>
      </c>
      <c r="BF67" s="99">
        <v>0</v>
      </c>
      <c r="BG67" s="99">
        <v>0</v>
      </c>
      <c r="BH67" s="99">
        <v>0</v>
      </c>
      <c r="BI67" s="99" t="s">
        <v>1351</v>
      </c>
      <c r="BJ67" s="99" t="s">
        <v>1351</v>
      </c>
      <c r="BK67" s="99" t="s">
        <v>1351</v>
      </c>
      <c r="BL67" s="99" t="s">
        <v>1351</v>
      </c>
      <c r="BM67" s="99" t="s">
        <v>1351</v>
      </c>
      <c r="BN67" s="99" t="s">
        <v>1351</v>
      </c>
      <c r="BO67" s="99" t="s">
        <v>1351</v>
      </c>
      <c r="BP67" s="99" t="s">
        <v>1351</v>
      </c>
      <c r="BQ67" s="99" t="s">
        <v>1351</v>
      </c>
      <c r="BR67" s="99" t="s">
        <v>1351</v>
      </c>
      <c r="BS67" s="99" t="s">
        <v>1351</v>
      </c>
      <c r="BT67" s="99">
        <v>0</v>
      </c>
      <c r="BU67" s="99">
        <v>0</v>
      </c>
      <c r="BV67" s="99">
        <v>0</v>
      </c>
      <c r="BW67" s="99">
        <v>0</v>
      </c>
      <c r="BX67" s="99">
        <v>0</v>
      </c>
      <c r="BY67" s="99">
        <v>0</v>
      </c>
      <c r="BZ67" s="99">
        <v>0</v>
      </c>
      <c r="CA67" s="99">
        <v>0</v>
      </c>
      <c r="CB67" s="99">
        <v>0</v>
      </c>
      <c r="CC67" s="99">
        <v>0</v>
      </c>
      <c r="CD67" s="99">
        <v>0</v>
      </c>
      <c r="CE67" s="99">
        <v>0</v>
      </c>
      <c r="CF67" s="99">
        <v>0</v>
      </c>
      <c r="CG67" s="99">
        <v>0</v>
      </c>
      <c r="CH67" s="99" t="s">
        <v>1351</v>
      </c>
      <c r="CI67" s="99">
        <v>0</v>
      </c>
      <c r="CJ67" s="99">
        <v>0</v>
      </c>
      <c r="CK67" s="99">
        <v>0</v>
      </c>
      <c r="CL67" s="99">
        <v>0</v>
      </c>
      <c r="CM67" s="99">
        <v>0</v>
      </c>
      <c r="CN67" s="99">
        <v>0</v>
      </c>
      <c r="CO67" s="99">
        <v>0</v>
      </c>
      <c r="CP67" s="99">
        <v>0</v>
      </c>
      <c r="CQ67" s="99">
        <v>0</v>
      </c>
      <c r="CR67" s="99">
        <v>0</v>
      </c>
      <c r="CS67" s="99">
        <v>0</v>
      </c>
      <c r="CT67" s="99" t="s">
        <v>1351</v>
      </c>
      <c r="CU67" s="107" t="s">
        <v>1351</v>
      </c>
    </row>
    <row r="68" s="83" customFormat="1" ht="15.4" customHeight="1" spans="1:99">
      <c r="A68" s="96" t="s">
        <v>1456</v>
      </c>
      <c r="B68" s="97"/>
      <c r="C68" s="97"/>
      <c r="D68" s="98" t="s">
        <v>1457</v>
      </c>
      <c r="E68" s="99">
        <v>0</v>
      </c>
      <c r="F68" s="99">
        <v>0</v>
      </c>
      <c r="G68" s="99">
        <v>0</v>
      </c>
      <c r="H68" s="99">
        <v>0</v>
      </c>
      <c r="I68" s="99">
        <v>0</v>
      </c>
      <c r="J68" s="99">
        <v>0</v>
      </c>
      <c r="K68" s="99">
        <v>0</v>
      </c>
      <c r="L68" s="99">
        <v>0</v>
      </c>
      <c r="M68" s="99">
        <v>0</v>
      </c>
      <c r="N68" s="99">
        <v>0</v>
      </c>
      <c r="O68" s="99">
        <v>0</v>
      </c>
      <c r="P68" s="99">
        <v>0</v>
      </c>
      <c r="Q68" s="99">
        <v>0</v>
      </c>
      <c r="R68" s="99">
        <v>0</v>
      </c>
      <c r="S68" s="99">
        <v>0</v>
      </c>
      <c r="T68" s="99">
        <v>0</v>
      </c>
      <c r="U68" s="99">
        <v>0</v>
      </c>
      <c r="V68" s="99">
        <v>0</v>
      </c>
      <c r="W68" s="99">
        <v>0</v>
      </c>
      <c r="X68" s="99">
        <v>0</v>
      </c>
      <c r="Y68" s="99">
        <v>0</v>
      </c>
      <c r="Z68" s="99">
        <v>0</v>
      </c>
      <c r="AA68" s="99">
        <v>0</v>
      </c>
      <c r="AB68" s="99">
        <v>0</v>
      </c>
      <c r="AC68" s="99">
        <v>0</v>
      </c>
      <c r="AD68" s="99">
        <v>0</v>
      </c>
      <c r="AE68" s="99">
        <v>0</v>
      </c>
      <c r="AF68" s="99">
        <v>0</v>
      </c>
      <c r="AG68" s="99">
        <v>0</v>
      </c>
      <c r="AH68" s="99">
        <v>0</v>
      </c>
      <c r="AI68" s="99">
        <v>0</v>
      </c>
      <c r="AJ68" s="99">
        <v>0</v>
      </c>
      <c r="AK68" s="99">
        <v>0</v>
      </c>
      <c r="AL68" s="99">
        <v>0</v>
      </c>
      <c r="AM68" s="99">
        <v>0</v>
      </c>
      <c r="AN68" s="99">
        <v>0</v>
      </c>
      <c r="AO68" s="99">
        <v>0</v>
      </c>
      <c r="AP68" s="99">
        <v>0</v>
      </c>
      <c r="AQ68" s="99">
        <v>0</v>
      </c>
      <c r="AR68" s="99">
        <v>0</v>
      </c>
      <c r="AS68" s="99">
        <v>0</v>
      </c>
      <c r="AT68" s="99">
        <v>0</v>
      </c>
      <c r="AU68" s="99">
        <v>0</v>
      </c>
      <c r="AV68" s="99">
        <v>0</v>
      </c>
      <c r="AW68" s="99">
        <v>0</v>
      </c>
      <c r="AX68" s="99">
        <v>0</v>
      </c>
      <c r="AY68" s="99">
        <v>0</v>
      </c>
      <c r="AZ68" s="99">
        <v>0</v>
      </c>
      <c r="BA68" s="99">
        <v>0</v>
      </c>
      <c r="BB68" s="99">
        <v>0</v>
      </c>
      <c r="BC68" s="99">
        <v>0</v>
      </c>
      <c r="BD68" s="99">
        <v>0</v>
      </c>
      <c r="BE68" s="99">
        <v>0</v>
      </c>
      <c r="BF68" s="99">
        <v>0</v>
      </c>
      <c r="BG68" s="99">
        <v>0</v>
      </c>
      <c r="BH68" s="99">
        <v>0</v>
      </c>
      <c r="BI68" s="99" t="s">
        <v>1351</v>
      </c>
      <c r="BJ68" s="99" t="s">
        <v>1351</v>
      </c>
      <c r="BK68" s="99" t="s">
        <v>1351</v>
      </c>
      <c r="BL68" s="99" t="s">
        <v>1351</v>
      </c>
      <c r="BM68" s="99" t="s">
        <v>1351</v>
      </c>
      <c r="BN68" s="99" t="s">
        <v>1351</v>
      </c>
      <c r="BO68" s="99" t="s">
        <v>1351</v>
      </c>
      <c r="BP68" s="99" t="s">
        <v>1351</v>
      </c>
      <c r="BQ68" s="99" t="s">
        <v>1351</v>
      </c>
      <c r="BR68" s="99" t="s">
        <v>1351</v>
      </c>
      <c r="BS68" s="99" t="s">
        <v>1351</v>
      </c>
      <c r="BT68" s="99">
        <v>0</v>
      </c>
      <c r="BU68" s="99">
        <v>0</v>
      </c>
      <c r="BV68" s="99">
        <v>0</v>
      </c>
      <c r="BW68" s="99">
        <v>0</v>
      </c>
      <c r="BX68" s="99">
        <v>0</v>
      </c>
      <c r="BY68" s="99">
        <v>0</v>
      </c>
      <c r="BZ68" s="99">
        <v>0</v>
      </c>
      <c r="CA68" s="99">
        <v>0</v>
      </c>
      <c r="CB68" s="99">
        <v>0</v>
      </c>
      <c r="CC68" s="99">
        <v>0</v>
      </c>
      <c r="CD68" s="99">
        <v>0</v>
      </c>
      <c r="CE68" s="99">
        <v>0</v>
      </c>
      <c r="CF68" s="99">
        <v>0</v>
      </c>
      <c r="CG68" s="99">
        <v>0</v>
      </c>
      <c r="CH68" s="99" t="s">
        <v>1351</v>
      </c>
      <c r="CI68" s="99">
        <v>0</v>
      </c>
      <c r="CJ68" s="99">
        <v>0</v>
      </c>
      <c r="CK68" s="99">
        <v>0</v>
      </c>
      <c r="CL68" s="99">
        <v>0</v>
      </c>
      <c r="CM68" s="99">
        <v>0</v>
      </c>
      <c r="CN68" s="99">
        <v>0</v>
      </c>
      <c r="CO68" s="99">
        <v>0</v>
      </c>
      <c r="CP68" s="99">
        <v>0</v>
      </c>
      <c r="CQ68" s="99">
        <v>0</v>
      </c>
      <c r="CR68" s="99">
        <v>0</v>
      </c>
      <c r="CS68" s="99">
        <v>0</v>
      </c>
      <c r="CT68" s="99" t="s">
        <v>1351</v>
      </c>
      <c r="CU68" s="107" t="s">
        <v>1351</v>
      </c>
    </row>
    <row r="69" s="83" customFormat="1" ht="15.4" customHeight="1" spans="1:99">
      <c r="A69" s="96" t="s">
        <v>1458</v>
      </c>
      <c r="B69" s="97"/>
      <c r="C69" s="97"/>
      <c r="D69" s="98" t="s">
        <v>1459</v>
      </c>
      <c r="E69" s="99">
        <v>70</v>
      </c>
      <c r="F69" s="99">
        <v>0</v>
      </c>
      <c r="G69" s="99">
        <v>0</v>
      </c>
      <c r="H69" s="99">
        <v>0</v>
      </c>
      <c r="I69" s="99">
        <v>0</v>
      </c>
      <c r="J69" s="99">
        <v>0</v>
      </c>
      <c r="K69" s="99">
        <v>0</v>
      </c>
      <c r="L69" s="99">
        <v>0</v>
      </c>
      <c r="M69" s="99">
        <v>0</v>
      </c>
      <c r="N69" s="99">
        <v>0</v>
      </c>
      <c r="O69" s="99">
        <v>0</v>
      </c>
      <c r="P69" s="99">
        <v>70</v>
      </c>
      <c r="Q69" s="99">
        <v>0</v>
      </c>
      <c r="R69" s="99">
        <v>0</v>
      </c>
      <c r="S69" s="99">
        <v>0</v>
      </c>
      <c r="T69" s="99">
        <v>0</v>
      </c>
      <c r="U69" s="99">
        <v>0</v>
      </c>
      <c r="V69" s="99">
        <v>0</v>
      </c>
      <c r="W69" s="99">
        <v>0</v>
      </c>
      <c r="X69" s="99">
        <v>0</v>
      </c>
      <c r="Y69" s="99">
        <v>0</v>
      </c>
      <c r="Z69" s="99">
        <v>0</v>
      </c>
      <c r="AA69" s="99">
        <v>0</v>
      </c>
      <c r="AB69" s="99">
        <v>50.189504</v>
      </c>
      <c r="AC69" s="99">
        <v>0</v>
      </c>
      <c r="AD69" s="99">
        <v>0</v>
      </c>
      <c r="AE69" s="99">
        <v>0</v>
      </c>
      <c r="AF69" s="99">
        <v>2.433676</v>
      </c>
      <c r="AG69" s="99">
        <v>0</v>
      </c>
      <c r="AH69" s="99">
        <v>0</v>
      </c>
      <c r="AI69" s="99">
        <v>0</v>
      </c>
      <c r="AJ69" s="99">
        <v>14.692428</v>
      </c>
      <c r="AK69" s="99">
        <v>0</v>
      </c>
      <c r="AL69" s="99">
        <v>0</v>
      </c>
      <c r="AM69" s="99">
        <v>0</v>
      </c>
      <c r="AN69" s="99">
        <v>2.684392</v>
      </c>
      <c r="AO69" s="99">
        <v>0</v>
      </c>
      <c r="AP69" s="99">
        <v>0</v>
      </c>
      <c r="AQ69" s="99">
        <v>0</v>
      </c>
      <c r="AR69" s="99">
        <v>0</v>
      </c>
      <c r="AS69" s="99">
        <v>0</v>
      </c>
      <c r="AT69" s="99">
        <v>0</v>
      </c>
      <c r="AU69" s="99">
        <v>0</v>
      </c>
      <c r="AV69" s="99">
        <v>0</v>
      </c>
      <c r="AW69" s="99">
        <v>0</v>
      </c>
      <c r="AX69" s="99">
        <v>0</v>
      </c>
      <c r="AY69" s="99">
        <v>0</v>
      </c>
      <c r="AZ69" s="99">
        <v>0</v>
      </c>
      <c r="BA69" s="99">
        <v>0</v>
      </c>
      <c r="BB69" s="99">
        <v>0</v>
      </c>
      <c r="BC69" s="99">
        <v>0</v>
      </c>
      <c r="BD69" s="99">
        <v>0</v>
      </c>
      <c r="BE69" s="99">
        <v>0</v>
      </c>
      <c r="BF69" s="99">
        <v>0</v>
      </c>
      <c r="BG69" s="99">
        <v>0</v>
      </c>
      <c r="BH69" s="99">
        <v>0</v>
      </c>
      <c r="BI69" s="99" t="s">
        <v>1351</v>
      </c>
      <c r="BJ69" s="99" t="s">
        <v>1351</v>
      </c>
      <c r="BK69" s="99" t="s">
        <v>1351</v>
      </c>
      <c r="BL69" s="99" t="s">
        <v>1351</v>
      </c>
      <c r="BM69" s="99" t="s">
        <v>1351</v>
      </c>
      <c r="BN69" s="99" t="s">
        <v>1351</v>
      </c>
      <c r="BO69" s="99" t="s">
        <v>1351</v>
      </c>
      <c r="BP69" s="99" t="s">
        <v>1351</v>
      </c>
      <c r="BQ69" s="99" t="s">
        <v>1351</v>
      </c>
      <c r="BR69" s="99" t="s">
        <v>1351</v>
      </c>
      <c r="BS69" s="99" t="s">
        <v>1351</v>
      </c>
      <c r="BT69" s="99">
        <v>0</v>
      </c>
      <c r="BU69" s="99">
        <v>0</v>
      </c>
      <c r="BV69" s="99">
        <v>0</v>
      </c>
      <c r="BW69" s="99">
        <v>0</v>
      </c>
      <c r="BX69" s="99">
        <v>0</v>
      </c>
      <c r="BY69" s="99">
        <v>0</v>
      </c>
      <c r="BZ69" s="99">
        <v>0</v>
      </c>
      <c r="CA69" s="99">
        <v>0</v>
      </c>
      <c r="CB69" s="99">
        <v>0</v>
      </c>
      <c r="CC69" s="99">
        <v>0</v>
      </c>
      <c r="CD69" s="99">
        <v>0</v>
      </c>
      <c r="CE69" s="99">
        <v>0</v>
      </c>
      <c r="CF69" s="99">
        <v>0</v>
      </c>
      <c r="CG69" s="99">
        <v>0</v>
      </c>
      <c r="CH69" s="99" t="s">
        <v>1351</v>
      </c>
      <c r="CI69" s="99">
        <v>0</v>
      </c>
      <c r="CJ69" s="99">
        <v>0</v>
      </c>
      <c r="CK69" s="99">
        <v>0</v>
      </c>
      <c r="CL69" s="99">
        <v>0</v>
      </c>
      <c r="CM69" s="99">
        <v>0</v>
      </c>
      <c r="CN69" s="99">
        <v>0</v>
      </c>
      <c r="CO69" s="99">
        <v>0</v>
      </c>
      <c r="CP69" s="99">
        <v>0</v>
      </c>
      <c r="CQ69" s="99">
        <v>0</v>
      </c>
      <c r="CR69" s="99">
        <v>0</v>
      </c>
      <c r="CS69" s="99">
        <v>0</v>
      </c>
      <c r="CT69" s="99" t="s">
        <v>1351</v>
      </c>
      <c r="CU69" s="107" t="s">
        <v>1351</v>
      </c>
    </row>
    <row r="70" s="83" customFormat="1" ht="15.4" customHeight="1" spans="1:99">
      <c r="A70" s="96" t="s">
        <v>1460</v>
      </c>
      <c r="B70" s="97"/>
      <c r="C70" s="97"/>
      <c r="D70" s="98" t="s">
        <v>1461</v>
      </c>
      <c r="E70" s="99">
        <v>141.010489</v>
      </c>
      <c r="F70" s="99">
        <v>100.79427</v>
      </c>
      <c r="G70" s="99">
        <v>19.1896</v>
      </c>
      <c r="H70" s="99">
        <v>27.2278</v>
      </c>
      <c r="I70" s="99">
        <v>15.4933</v>
      </c>
      <c r="J70" s="99">
        <v>10.633398</v>
      </c>
      <c r="K70" s="99">
        <v>1.872</v>
      </c>
      <c r="L70" s="99">
        <v>11.6973</v>
      </c>
      <c r="M70" s="99">
        <v>9.28348</v>
      </c>
      <c r="N70" s="99">
        <v>3.713392</v>
      </c>
      <c r="O70" s="99">
        <v>1.684</v>
      </c>
      <c r="P70" s="99">
        <v>27.778637</v>
      </c>
      <c r="Q70" s="99">
        <v>5.152545</v>
      </c>
      <c r="R70" s="99">
        <v>2.8373</v>
      </c>
      <c r="S70" s="99">
        <v>1.52926</v>
      </c>
      <c r="T70" s="99">
        <v>0.004</v>
      </c>
      <c r="U70" s="99">
        <v>0.2232</v>
      </c>
      <c r="V70" s="99">
        <v>0</v>
      </c>
      <c r="W70" s="99">
        <v>3.653982</v>
      </c>
      <c r="X70" s="99">
        <v>0</v>
      </c>
      <c r="Y70" s="99">
        <v>2</v>
      </c>
      <c r="Z70" s="99">
        <v>0.8676</v>
      </c>
      <c r="AA70" s="99">
        <v>0</v>
      </c>
      <c r="AB70" s="99">
        <v>0.535</v>
      </c>
      <c r="AC70" s="99">
        <v>2.48</v>
      </c>
      <c r="AD70" s="99">
        <v>0</v>
      </c>
      <c r="AE70" s="99">
        <v>0</v>
      </c>
      <c r="AF70" s="99">
        <v>0.0933</v>
      </c>
      <c r="AG70" s="99">
        <v>0</v>
      </c>
      <c r="AH70" s="99">
        <v>0</v>
      </c>
      <c r="AI70" s="99">
        <v>0</v>
      </c>
      <c r="AJ70" s="99">
        <v>3.521916</v>
      </c>
      <c r="AK70" s="99">
        <v>1.334026</v>
      </c>
      <c r="AL70" s="99">
        <v>0.845948</v>
      </c>
      <c r="AM70" s="99">
        <v>0.05029</v>
      </c>
      <c r="AN70" s="99">
        <v>1.9424</v>
      </c>
      <c r="AO70" s="99">
        <v>0</v>
      </c>
      <c r="AP70" s="99">
        <v>0</v>
      </c>
      <c r="AQ70" s="99">
        <v>0.70787</v>
      </c>
      <c r="AR70" s="99">
        <v>12.437582</v>
      </c>
      <c r="AS70" s="99">
        <v>0</v>
      </c>
      <c r="AT70" s="99">
        <v>0</v>
      </c>
      <c r="AU70" s="99">
        <v>0</v>
      </c>
      <c r="AV70" s="99">
        <v>0</v>
      </c>
      <c r="AW70" s="99">
        <v>0</v>
      </c>
      <c r="AX70" s="99">
        <v>0.584</v>
      </c>
      <c r="AY70" s="99">
        <v>0.6</v>
      </c>
      <c r="AZ70" s="99">
        <v>0</v>
      </c>
      <c r="BA70" s="99">
        <v>0</v>
      </c>
      <c r="BB70" s="99">
        <v>0</v>
      </c>
      <c r="BC70" s="99">
        <v>11.253582</v>
      </c>
      <c r="BD70" s="99">
        <v>0</v>
      </c>
      <c r="BE70" s="99">
        <v>0</v>
      </c>
      <c r="BF70" s="99">
        <v>0</v>
      </c>
      <c r="BG70" s="99">
        <v>0</v>
      </c>
      <c r="BH70" s="99">
        <v>0</v>
      </c>
      <c r="BI70" s="99" t="s">
        <v>1351</v>
      </c>
      <c r="BJ70" s="99" t="s">
        <v>1351</v>
      </c>
      <c r="BK70" s="99" t="s">
        <v>1351</v>
      </c>
      <c r="BL70" s="99" t="s">
        <v>1351</v>
      </c>
      <c r="BM70" s="99" t="s">
        <v>1351</v>
      </c>
      <c r="BN70" s="99" t="s">
        <v>1351</v>
      </c>
      <c r="BO70" s="99" t="s">
        <v>1351</v>
      </c>
      <c r="BP70" s="99" t="s">
        <v>1351</v>
      </c>
      <c r="BQ70" s="99" t="s">
        <v>1351</v>
      </c>
      <c r="BR70" s="99" t="s">
        <v>1351</v>
      </c>
      <c r="BS70" s="99" t="s">
        <v>1351</v>
      </c>
      <c r="BT70" s="99">
        <v>0</v>
      </c>
      <c r="BU70" s="99">
        <v>0</v>
      </c>
      <c r="BV70" s="99">
        <v>0</v>
      </c>
      <c r="BW70" s="99">
        <v>0</v>
      </c>
      <c r="BX70" s="99">
        <v>0</v>
      </c>
      <c r="BY70" s="99">
        <v>0</v>
      </c>
      <c r="BZ70" s="99">
        <v>0</v>
      </c>
      <c r="CA70" s="99">
        <v>0</v>
      </c>
      <c r="CB70" s="99">
        <v>0</v>
      </c>
      <c r="CC70" s="99">
        <v>0</v>
      </c>
      <c r="CD70" s="99">
        <v>0</v>
      </c>
      <c r="CE70" s="99">
        <v>0</v>
      </c>
      <c r="CF70" s="99">
        <v>0</v>
      </c>
      <c r="CG70" s="99">
        <v>0</v>
      </c>
      <c r="CH70" s="99" t="s">
        <v>1351</v>
      </c>
      <c r="CI70" s="99">
        <v>0</v>
      </c>
      <c r="CJ70" s="99">
        <v>0</v>
      </c>
      <c r="CK70" s="99">
        <v>0</v>
      </c>
      <c r="CL70" s="99">
        <v>0</v>
      </c>
      <c r="CM70" s="99">
        <v>0</v>
      </c>
      <c r="CN70" s="99">
        <v>0</v>
      </c>
      <c r="CO70" s="99">
        <v>0</v>
      </c>
      <c r="CP70" s="99">
        <v>0</v>
      </c>
      <c r="CQ70" s="99">
        <v>0</v>
      </c>
      <c r="CR70" s="99">
        <v>0</v>
      </c>
      <c r="CS70" s="99">
        <v>0</v>
      </c>
      <c r="CT70" s="99" t="s">
        <v>1351</v>
      </c>
      <c r="CU70" s="107" t="s">
        <v>1351</v>
      </c>
    </row>
    <row r="71" s="83" customFormat="1" ht="15.4" customHeight="1" spans="1:99">
      <c r="A71" s="96" t="s">
        <v>1462</v>
      </c>
      <c r="B71" s="97"/>
      <c r="C71" s="97"/>
      <c r="D71" s="98" t="s">
        <v>1463</v>
      </c>
      <c r="E71" s="99">
        <v>141.010489</v>
      </c>
      <c r="F71" s="99">
        <v>100.79427</v>
      </c>
      <c r="G71" s="99">
        <v>19.1896</v>
      </c>
      <c r="H71" s="99">
        <v>27.2278</v>
      </c>
      <c r="I71" s="99">
        <v>15.4933</v>
      </c>
      <c r="J71" s="99">
        <v>10.633398</v>
      </c>
      <c r="K71" s="99">
        <v>1.872</v>
      </c>
      <c r="L71" s="99">
        <v>11.6973</v>
      </c>
      <c r="M71" s="99">
        <v>9.28348</v>
      </c>
      <c r="N71" s="99">
        <v>3.713392</v>
      </c>
      <c r="O71" s="99">
        <v>1.684</v>
      </c>
      <c r="P71" s="99">
        <v>27.778637</v>
      </c>
      <c r="Q71" s="99">
        <v>5.152545</v>
      </c>
      <c r="R71" s="99">
        <v>2.8373</v>
      </c>
      <c r="S71" s="99">
        <v>1.52926</v>
      </c>
      <c r="T71" s="99">
        <v>0.004</v>
      </c>
      <c r="U71" s="99">
        <v>0.2232</v>
      </c>
      <c r="V71" s="99">
        <v>0</v>
      </c>
      <c r="W71" s="99">
        <v>3.653982</v>
      </c>
      <c r="X71" s="99">
        <v>0</v>
      </c>
      <c r="Y71" s="99">
        <v>2</v>
      </c>
      <c r="Z71" s="99">
        <v>0.8676</v>
      </c>
      <c r="AA71" s="99">
        <v>0</v>
      </c>
      <c r="AB71" s="99">
        <v>0.535</v>
      </c>
      <c r="AC71" s="99">
        <v>2.48</v>
      </c>
      <c r="AD71" s="99">
        <v>0</v>
      </c>
      <c r="AE71" s="99">
        <v>0</v>
      </c>
      <c r="AF71" s="99">
        <v>0.0933</v>
      </c>
      <c r="AG71" s="99">
        <v>0</v>
      </c>
      <c r="AH71" s="99">
        <v>0</v>
      </c>
      <c r="AI71" s="99">
        <v>0</v>
      </c>
      <c r="AJ71" s="99">
        <v>3.521916</v>
      </c>
      <c r="AK71" s="99">
        <v>1.334026</v>
      </c>
      <c r="AL71" s="99">
        <v>0.845948</v>
      </c>
      <c r="AM71" s="99">
        <v>0.05029</v>
      </c>
      <c r="AN71" s="99">
        <v>1.9424</v>
      </c>
      <c r="AO71" s="99">
        <v>0</v>
      </c>
      <c r="AP71" s="99">
        <v>0</v>
      </c>
      <c r="AQ71" s="99">
        <v>0.70787</v>
      </c>
      <c r="AR71" s="99">
        <v>12.437582</v>
      </c>
      <c r="AS71" s="99">
        <v>0</v>
      </c>
      <c r="AT71" s="99">
        <v>0</v>
      </c>
      <c r="AU71" s="99">
        <v>0</v>
      </c>
      <c r="AV71" s="99">
        <v>0</v>
      </c>
      <c r="AW71" s="99">
        <v>0</v>
      </c>
      <c r="AX71" s="99">
        <v>0.584</v>
      </c>
      <c r="AY71" s="99">
        <v>0.6</v>
      </c>
      <c r="AZ71" s="99">
        <v>0</v>
      </c>
      <c r="BA71" s="99">
        <v>0</v>
      </c>
      <c r="BB71" s="99">
        <v>0</v>
      </c>
      <c r="BC71" s="99">
        <v>11.253582</v>
      </c>
      <c r="BD71" s="99">
        <v>0</v>
      </c>
      <c r="BE71" s="99">
        <v>0</v>
      </c>
      <c r="BF71" s="99">
        <v>0</v>
      </c>
      <c r="BG71" s="99">
        <v>0</v>
      </c>
      <c r="BH71" s="99">
        <v>0</v>
      </c>
      <c r="BI71" s="99" t="s">
        <v>1351</v>
      </c>
      <c r="BJ71" s="99" t="s">
        <v>1351</v>
      </c>
      <c r="BK71" s="99" t="s">
        <v>1351</v>
      </c>
      <c r="BL71" s="99" t="s">
        <v>1351</v>
      </c>
      <c r="BM71" s="99" t="s">
        <v>1351</v>
      </c>
      <c r="BN71" s="99" t="s">
        <v>1351</v>
      </c>
      <c r="BO71" s="99" t="s">
        <v>1351</v>
      </c>
      <c r="BP71" s="99" t="s">
        <v>1351</v>
      </c>
      <c r="BQ71" s="99" t="s">
        <v>1351</v>
      </c>
      <c r="BR71" s="99" t="s">
        <v>1351</v>
      </c>
      <c r="BS71" s="99" t="s">
        <v>1351</v>
      </c>
      <c r="BT71" s="99">
        <v>0</v>
      </c>
      <c r="BU71" s="99">
        <v>0</v>
      </c>
      <c r="BV71" s="99">
        <v>0</v>
      </c>
      <c r="BW71" s="99">
        <v>0</v>
      </c>
      <c r="BX71" s="99">
        <v>0</v>
      </c>
      <c r="BY71" s="99">
        <v>0</v>
      </c>
      <c r="BZ71" s="99">
        <v>0</v>
      </c>
      <c r="CA71" s="99">
        <v>0</v>
      </c>
      <c r="CB71" s="99">
        <v>0</v>
      </c>
      <c r="CC71" s="99">
        <v>0</v>
      </c>
      <c r="CD71" s="99">
        <v>0</v>
      </c>
      <c r="CE71" s="99">
        <v>0</v>
      </c>
      <c r="CF71" s="99">
        <v>0</v>
      </c>
      <c r="CG71" s="99">
        <v>0</v>
      </c>
      <c r="CH71" s="99" t="s">
        <v>1351</v>
      </c>
      <c r="CI71" s="99">
        <v>0</v>
      </c>
      <c r="CJ71" s="99">
        <v>0</v>
      </c>
      <c r="CK71" s="99">
        <v>0</v>
      </c>
      <c r="CL71" s="99">
        <v>0</v>
      </c>
      <c r="CM71" s="99">
        <v>0</v>
      </c>
      <c r="CN71" s="99">
        <v>0</v>
      </c>
      <c r="CO71" s="99">
        <v>0</v>
      </c>
      <c r="CP71" s="99">
        <v>0</v>
      </c>
      <c r="CQ71" s="99">
        <v>0</v>
      </c>
      <c r="CR71" s="99">
        <v>0</v>
      </c>
      <c r="CS71" s="99">
        <v>0</v>
      </c>
      <c r="CT71" s="99" t="s">
        <v>1351</v>
      </c>
      <c r="CU71" s="107" t="s">
        <v>1351</v>
      </c>
    </row>
    <row r="72" s="83" customFormat="1" ht="15.4" customHeight="1" spans="1:99">
      <c r="A72" s="96" t="s">
        <v>1464</v>
      </c>
      <c r="B72" s="97"/>
      <c r="C72" s="97"/>
      <c r="D72" s="98" t="s">
        <v>402</v>
      </c>
      <c r="E72" s="99">
        <v>287.602495</v>
      </c>
      <c r="F72" s="99">
        <v>165.34073</v>
      </c>
      <c r="G72" s="99">
        <v>30.08415</v>
      </c>
      <c r="H72" s="99">
        <v>66.41515</v>
      </c>
      <c r="I72" s="99">
        <v>30.60835</v>
      </c>
      <c r="J72" s="99">
        <v>8.275305</v>
      </c>
      <c r="K72" s="99">
        <v>0</v>
      </c>
      <c r="L72" s="99">
        <v>1.4792</v>
      </c>
      <c r="M72" s="99">
        <v>18.44037</v>
      </c>
      <c r="N72" s="99">
        <v>7.303028</v>
      </c>
      <c r="O72" s="99">
        <v>2.735177</v>
      </c>
      <c r="P72" s="99">
        <v>100.344353</v>
      </c>
      <c r="Q72" s="99">
        <v>2.26401</v>
      </c>
      <c r="R72" s="99">
        <v>0.56</v>
      </c>
      <c r="S72" s="99">
        <v>0</v>
      </c>
      <c r="T72" s="99">
        <v>0.057572</v>
      </c>
      <c r="U72" s="99">
        <v>0.64</v>
      </c>
      <c r="V72" s="99">
        <v>0</v>
      </c>
      <c r="W72" s="99">
        <v>0.786156</v>
      </c>
      <c r="X72" s="99">
        <v>0</v>
      </c>
      <c r="Y72" s="99">
        <v>4.6428</v>
      </c>
      <c r="Z72" s="99">
        <v>9.40094</v>
      </c>
      <c r="AA72" s="99">
        <v>2.9699</v>
      </c>
      <c r="AB72" s="99">
        <v>0.518</v>
      </c>
      <c r="AC72" s="99">
        <v>0.1361</v>
      </c>
      <c r="AD72" s="99">
        <v>2.5119</v>
      </c>
      <c r="AE72" s="99">
        <v>0.585</v>
      </c>
      <c r="AF72" s="99">
        <v>1.5814</v>
      </c>
      <c r="AG72" s="99">
        <v>0.72</v>
      </c>
      <c r="AH72" s="99">
        <v>0</v>
      </c>
      <c r="AI72" s="99">
        <v>0</v>
      </c>
      <c r="AJ72" s="99">
        <v>11.444273</v>
      </c>
      <c r="AK72" s="99">
        <v>30.692344</v>
      </c>
      <c r="AL72" s="99">
        <v>1.524158</v>
      </c>
      <c r="AM72" s="99">
        <v>0</v>
      </c>
      <c r="AN72" s="99">
        <v>13.639</v>
      </c>
      <c r="AO72" s="99">
        <v>3</v>
      </c>
      <c r="AP72" s="99">
        <v>0</v>
      </c>
      <c r="AQ72" s="99">
        <v>12.6708</v>
      </c>
      <c r="AR72" s="99">
        <v>21.917412</v>
      </c>
      <c r="AS72" s="99">
        <v>0</v>
      </c>
      <c r="AT72" s="99">
        <v>0</v>
      </c>
      <c r="AU72" s="99">
        <v>0</v>
      </c>
      <c r="AV72" s="99">
        <v>0</v>
      </c>
      <c r="AW72" s="99">
        <v>0.7872</v>
      </c>
      <c r="AX72" s="99">
        <v>0.28918</v>
      </c>
      <c r="AY72" s="99">
        <v>1.1</v>
      </c>
      <c r="AZ72" s="99">
        <v>0</v>
      </c>
      <c r="BA72" s="99">
        <v>0</v>
      </c>
      <c r="BB72" s="99">
        <v>0</v>
      </c>
      <c r="BC72" s="99">
        <v>19.741032</v>
      </c>
      <c r="BD72" s="99">
        <v>0</v>
      </c>
      <c r="BE72" s="99">
        <v>0</v>
      </c>
      <c r="BF72" s="99">
        <v>0</v>
      </c>
      <c r="BG72" s="99">
        <v>0</v>
      </c>
      <c r="BH72" s="99">
        <v>0</v>
      </c>
      <c r="BI72" s="99" t="s">
        <v>1351</v>
      </c>
      <c r="BJ72" s="99" t="s">
        <v>1351</v>
      </c>
      <c r="BK72" s="99" t="s">
        <v>1351</v>
      </c>
      <c r="BL72" s="99" t="s">
        <v>1351</v>
      </c>
      <c r="BM72" s="99" t="s">
        <v>1351</v>
      </c>
      <c r="BN72" s="99" t="s">
        <v>1351</v>
      </c>
      <c r="BO72" s="99" t="s">
        <v>1351</v>
      </c>
      <c r="BP72" s="99" t="s">
        <v>1351</v>
      </c>
      <c r="BQ72" s="99" t="s">
        <v>1351</v>
      </c>
      <c r="BR72" s="99" t="s">
        <v>1351</v>
      </c>
      <c r="BS72" s="99" t="s">
        <v>1351</v>
      </c>
      <c r="BT72" s="99">
        <v>0</v>
      </c>
      <c r="BU72" s="99">
        <v>0</v>
      </c>
      <c r="BV72" s="99">
        <v>0</v>
      </c>
      <c r="BW72" s="99">
        <v>0</v>
      </c>
      <c r="BX72" s="99">
        <v>0</v>
      </c>
      <c r="BY72" s="99">
        <v>0</v>
      </c>
      <c r="BZ72" s="99">
        <v>0</v>
      </c>
      <c r="CA72" s="99">
        <v>0</v>
      </c>
      <c r="CB72" s="99">
        <v>0</v>
      </c>
      <c r="CC72" s="99">
        <v>0</v>
      </c>
      <c r="CD72" s="99">
        <v>0</v>
      </c>
      <c r="CE72" s="99">
        <v>0</v>
      </c>
      <c r="CF72" s="99">
        <v>0</v>
      </c>
      <c r="CG72" s="99">
        <v>0</v>
      </c>
      <c r="CH72" s="99" t="s">
        <v>1351</v>
      </c>
      <c r="CI72" s="99">
        <v>0</v>
      </c>
      <c r="CJ72" s="99">
        <v>0</v>
      </c>
      <c r="CK72" s="99">
        <v>0</v>
      </c>
      <c r="CL72" s="99">
        <v>0</v>
      </c>
      <c r="CM72" s="99">
        <v>0</v>
      </c>
      <c r="CN72" s="99">
        <v>0</v>
      </c>
      <c r="CO72" s="99">
        <v>0</v>
      </c>
      <c r="CP72" s="99">
        <v>0</v>
      </c>
      <c r="CQ72" s="99">
        <v>0</v>
      </c>
      <c r="CR72" s="99">
        <v>0</v>
      </c>
      <c r="CS72" s="99">
        <v>0</v>
      </c>
      <c r="CT72" s="99" t="s">
        <v>1351</v>
      </c>
      <c r="CU72" s="107" t="s">
        <v>1351</v>
      </c>
    </row>
    <row r="73" s="83" customFormat="1" ht="15.4" customHeight="1" spans="1:99">
      <c r="A73" s="96" t="s">
        <v>1465</v>
      </c>
      <c r="B73" s="97"/>
      <c r="C73" s="97"/>
      <c r="D73" s="98" t="s">
        <v>1466</v>
      </c>
      <c r="E73" s="99">
        <v>227.602495</v>
      </c>
      <c r="F73" s="99">
        <v>165.34073</v>
      </c>
      <c r="G73" s="99">
        <v>30.08415</v>
      </c>
      <c r="H73" s="99">
        <v>66.41515</v>
      </c>
      <c r="I73" s="99">
        <v>30.60835</v>
      </c>
      <c r="J73" s="99">
        <v>8.275305</v>
      </c>
      <c r="K73" s="99">
        <v>0</v>
      </c>
      <c r="L73" s="99">
        <v>1.4792</v>
      </c>
      <c r="M73" s="99">
        <v>18.44037</v>
      </c>
      <c r="N73" s="99">
        <v>7.303028</v>
      </c>
      <c r="O73" s="99">
        <v>2.735177</v>
      </c>
      <c r="P73" s="99">
        <v>40.344353</v>
      </c>
      <c r="Q73" s="99">
        <v>1.30918</v>
      </c>
      <c r="R73" s="99">
        <v>0.56</v>
      </c>
      <c r="S73" s="99">
        <v>0</v>
      </c>
      <c r="T73" s="99">
        <v>0.049672</v>
      </c>
      <c r="U73" s="99">
        <v>0.3</v>
      </c>
      <c r="V73" s="99">
        <v>0</v>
      </c>
      <c r="W73" s="99">
        <v>0.365615</v>
      </c>
      <c r="X73" s="99">
        <v>0</v>
      </c>
      <c r="Y73" s="99">
        <v>0</v>
      </c>
      <c r="Z73" s="99">
        <v>1.89242</v>
      </c>
      <c r="AA73" s="99">
        <v>2.9699</v>
      </c>
      <c r="AB73" s="99">
        <v>0.518</v>
      </c>
      <c r="AC73" s="99">
        <v>0.1361</v>
      </c>
      <c r="AD73" s="99">
        <v>2.5119</v>
      </c>
      <c r="AE73" s="99">
        <v>0.585</v>
      </c>
      <c r="AF73" s="99">
        <v>1.5814</v>
      </c>
      <c r="AG73" s="99">
        <v>0.72</v>
      </c>
      <c r="AH73" s="99">
        <v>0</v>
      </c>
      <c r="AI73" s="99">
        <v>0</v>
      </c>
      <c r="AJ73" s="99">
        <v>1.2</v>
      </c>
      <c r="AK73" s="99">
        <v>8.692108</v>
      </c>
      <c r="AL73" s="99">
        <v>1.524158</v>
      </c>
      <c r="AM73" s="99">
        <v>0</v>
      </c>
      <c r="AN73" s="99">
        <v>12.309</v>
      </c>
      <c r="AO73" s="99">
        <v>3</v>
      </c>
      <c r="AP73" s="99">
        <v>0</v>
      </c>
      <c r="AQ73" s="99">
        <v>0.1199</v>
      </c>
      <c r="AR73" s="99">
        <v>21.917412</v>
      </c>
      <c r="AS73" s="99">
        <v>0</v>
      </c>
      <c r="AT73" s="99">
        <v>0</v>
      </c>
      <c r="AU73" s="99">
        <v>0</v>
      </c>
      <c r="AV73" s="99">
        <v>0</v>
      </c>
      <c r="AW73" s="99">
        <v>0.7872</v>
      </c>
      <c r="AX73" s="99">
        <v>0.28918</v>
      </c>
      <c r="AY73" s="99">
        <v>1.1</v>
      </c>
      <c r="AZ73" s="99">
        <v>0</v>
      </c>
      <c r="BA73" s="99">
        <v>0</v>
      </c>
      <c r="BB73" s="99">
        <v>0</v>
      </c>
      <c r="BC73" s="99">
        <v>19.741032</v>
      </c>
      <c r="BD73" s="99">
        <v>0</v>
      </c>
      <c r="BE73" s="99">
        <v>0</v>
      </c>
      <c r="BF73" s="99">
        <v>0</v>
      </c>
      <c r="BG73" s="99">
        <v>0</v>
      </c>
      <c r="BH73" s="99">
        <v>0</v>
      </c>
      <c r="BI73" s="99" t="s">
        <v>1351</v>
      </c>
      <c r="BJ73" s="99" t="s">
        <v>1351</v>
      </c>
      <c r="BK73" s="99" t="s">
        <v>1351</v>
      </c>
      <c r="BL73" s="99" t="s">
        <v>1351</v>
      </c>
      <c r="BM73" s="99" t="s">
        <v>1351</v>
      </c>
      <c r="BN73" s="99" t="s">
        <v>1351</v>
      </c>
      <c r="BO73" s="99" t="s">
        <v>1351</v>
      </c>
      <c r="BP73" s="99" t="s">
        <v>1351</v>
      </c>
      <c r="BQ73" s="99" t="s">
        <v>1351</v>
      </c>
      <c r="BR73" s="99" t="s">
        <v>1351</v>
      </c>
      <c r="BS73" s="99" t="s">
        <v>1351</v>
      </c>
      <c r="BT73" s="99">
        <v>0</v>
      </c>
      <c r="BU73" s="99">
        <v>0</v>
      </c>
      <c r="BV73" s="99">
        <v>0</v>
      </c>
      <c r="BW73" s="99">
        <v>0</v>
      </c>
      <c r="BX73" s="99">
        <v>0</v>
      </c>
      <c r="BY73" s="99">
        <v>0</v>
      </c>
      <c r="BZ73" s="99">
        <v>0</v>
      </c>
      <c r="CA73" s="99">
        <v>0</v>
      </c>
      <c r="CB73" s="99">
        <v>0</v>
      </c>
      <c r="CC73" s="99">
        <v>0</v>
      </c>
      <c r="CD73" s="99">
        <v>0</v>
      </c>
      <c r="CE73" s="99">
        <v>0</v>
      </c>
      <c r="CF73" s="99">
        <v>0</v>
      </c>
      <c r="CG73" s="99">
        <v>0</v>
      </c>
      <c r="CH73" s="99" t="s">
        <v>1351</v>
      </c>
      <c r="CI73" s="99">
        <v>0</v>
      </c>
      <c r="CJ73" s="99">
        <v>0</v>
      </c>
      <c r="CK73" s="99">
        <v>0</v>
      </c>
      <c r="CL73" s="99">
        <v>0</v>
      </c>
      <c r="CM73" s="99">
        <v>0</v>
      </c>
      <c r="CN73" s="99">
        <v>0</v>
      </c>
      <c r="CO73" s="99">
        <v>0</v>
      </c>
      <c r="CP73" s="99">
        <v>0</v>
      </c>
      <c r="CQ73" s="99">
        <v>0</v>
      </c>
      <c r="CR73" s="99">
        <v>0</v>
      </c>
      <c r="CS73" s="99">
        <v>0</v>
      </c>
      <c r="CT73" s="99" t="s">
        <v>1351</v>
      </c>
      <c r="CU73" s="107" t="s">
        <v>1351</v>
      </c>
    </row>
    <row r="74" s="83" customFormat="1" ht="15.4" customHeight="1" spans="1:99">
      <c r="A74" s="96" t="s">
        <v>1467</v>
      </c>
      <c r="B74" s="97"/>
      <c r="C74" s="97"/>
      <c r="D74" s="98" t="s">
        <v>1356</v>
      </c>
      <c r="E74" s="99">
        <v>125.332588</v>
      </c>
      <c r="F74" s="99">
        <v>110.371864</v>
      </c>
      <c r="G74" s="99">
        <v>19.10295</v>
      </c>
      <c r="H74" s="99">
        <v>51.25915</v>
      </c>
      <c r="I74" s="99">
        <v>13.88355</v>
      </c>
      <c r="J74" s="99">
        <v>4.021779</v>
      </c>
      <c r="K74" s="99">
        <v>0</v>
      </c>
      <c r="L74" s="99">
        <v>0</v>
      </c>
      <c r="M74" s="99">
        <v>14.03027</v>
      </c>
      <c r="N74" s="99">
        <v>5.338988</v>
      </c>
      <c r="O74" s="99">
        <v>2.735177</v>
      </c>
      <c r="P74" s="99">
        <v>0</v>
      </c>
      <c r="Q74" s="99">
        <v>0</v>
      </c>
      <c r="R74" s="99">
        <v>0</v>
      </c>
      <c r="S74" s="99">
        <v>0</v>
      </c>
      <c r="T74" s="99">
        <v>0</v>
      </c>
      <c r="U74" s="99">
        <v>0</v>
      </c>
      <c r="V74" s="99">
        <v>0</v>
      </c>
      <c r="W74" s="99">
        <v>0</v>
      </c>
      <c r="X74" s="99">
        <v>0</v>
      </c>
      <c r="Y74" s="99">
        <v>0</v>
      </c>
      <c r="Z74" s="99">
        <v>0</v>
      </c>
      <c r="AA74" s="99">
        <v>0</v>
      </c>
      <c r="AB74" s="99">
        <v>0</v>
      </c>
      <c r="AC74" s="99">
        <v>0</v>
      </c>
      <c r="AD74" s="99">
        <v>0</v>
      </c>
      <c r="AE74" s="99">
        <v>0</v>
      </c>
      <c r="AF74" s="99">
        <v>0</v>
      </c>
      <c r="AG74" s="99">
        <v>0</v>
      </c>
      <c r="AH74" s="99">
        <v>0</v>
      </c>
      <c r="AI74" s="99">
        <v>0</v>
      </c>
      <c r="AJ74" s="99">
        <v>0</v>
      </c>
      <c r="AK74" s="99">
        <v>0</v>
      </c>
      <c r="AL74" s="99">
        <v>0</v>
      </c>
      <c r="AM74" s="99">
        <v>0</v>
      </c>
      <c r="AN74" s="99">
        <v>0</v>
      </c>
      <c r="AO74" s="99">
        <v>0</v>
      </c>
      <c r="AP74" s="99">
        <v>0</v>
      </c>
      <c r="AQ74" s="99">
        <v>0</v>
      </c>
      <c r="AR74" s="99">
        <v>14.960724</v>
      </c>
      <c r="AS74" s="99">
        <v>0</v>
      </c>
      <c r="AT74" s="99">
        <v>0</v>
      </c>
      <c r="AU74" s="99">
        <v>0</v>
      </c>
      <c r="AV74" s="99">
        <v>0</v>
      </c>
      <c r="AW74" s="99">
        <v>0.7872</v>
      </c>
      <c r="AX74" s="99">
        <v>0.28918</v>
      </c>
      <c r="AY74" s="99">
        <v>1.1</v>
      </c>
      <c r="AZ74" s="99">
        <v>0</v>
      </c>
      <c r="BA74" s="99">
        <v>0</v>
      </c>
      <c r="BB74" s="99">
        <v>0</v>
      </c>
      <c r="BC74" s="99">
        <v>12.784344</v>
      </c>
      <c r="BD74" s="99">
        <v>0</v>
      </c>
      <c r="BE74" s="99">
        <v>0</v>
      </c>
      <c r="BF74" s="99">
        <v>0</v>
      </c>
      <c r="BG74" s="99">
        <v>0</v>
      </c>
      <c r="BH74" s="99">
        <v>0</v>
      </c>
      <c r="BI74" s="99" t="s">
        <v>1351</v>
      </c>
      <c r="BJ74" s="99" t="s">
        <v>1351</v>
      </c>
      <c r="BK74" s="99" t="s">
        <v>1351</v>
      </c>
      <c r="BL74" s="99" t="s">
        <v>1351</v>
      </c>
      <c r="BM74" s="99" t="s">
        <v>1351</v>
      </c>
      <c r="BN74" s="99" t="s">
        <v>1351</v>
      </c>
      <c r="BO74" s="99" t="s">
        <v>1351</v>
      </c>
      <c r="BP74" s="99" t="s">
        <v>1351</v>
      </c>
      <c r="BQ74" s="99" t="s">
        <v>1351</v>
      </c>
      <c r="BR74" s="99" t="s">
        <v>1351</v>
      </c>
      <c r="BS74" s="99" t="s">
        <v>1351</v>
      </c>
      <c r="BT74" s="99">
        <v>0</v>
      </c>
      <c r="BU74" s="99">
        <v>0</v>
      </c>
      <c r="BV74" s="99">
        <v>0</v>
      </c>
      <c r="BW74" s="99">
        <v>0</v>
      </c>
      <c r="BX74" s="99">
        <v>0</v>
      </c>
      <c r="BY74" s="99">
        <v>0</v>
      </c>
      <c r="BZ74" s="99">
        <v>0</v>
      </c>
      <c r="CA74" s="99">
        <v>0</v>
      </c>
      <c r="CB74" s="99">
        <v>0</v>
      </c>
      <c r="CC74" s="99">
        <v>0</v>
      </c>
      <c r="CD74" s="99">
        <v>0</v>
      </c>
      <c r="CE74" s="99">
        <v>0</v>
      </c>
      <c r="CF74" s="99">
        <v>0</v>
      </c>
      <c r="CG74" s="99">
        <v>0</v>
      </c>
      <c r="CH74" s="99" t="s">
        <v>1351</v>
      </c>
      <c r="CI74" s="99">
        <v>0</v>
      </c>
      <c r="CJ74" s="99">
        <v>0</v>
      </c>
      <c r="CK74" s="99">
        <v>0</v>
      </c>
      <c r="CL74" s="99">
        <v>0</v>
      </c>
      <c r="CM74" s="99">
        <v>0</v>
      </c>
      <c r="CN74" s="99">
        <v>0</v>
      </c>
      <c r="CO74" s="99">
        <v>0</v>
      </c>
      <c r="CP74" s="99">
        <v>0</v>
      </c>
      <c r="CQ74" s="99">
        <v>0</v>
      </c>
      <c r="CR74" s="99">
        <v>0</v>
      </c>
      <c r="CS74" s="99">
        <v>0</v>
      </c>
      <c r="CT74" s="99" t="s">
        <v>1351</v>
      </c>
      <c r="CU74" s="107" t="s">
        <v>1351</v>
      </c>
    </row>
    <row r="75" s="83" customFormat="1" ht="15.4" customHeight="1" spans="1:99">
      <c r="A75" s="96" t="s">
        <v>1468</v>
      </c>
      <c r="B75" s="97"/>
      <c r="C75" s="97"/>
      <c r="D75" s="98" t="s">
        <v>1469</v>
      </c>
      <c r="E75" s="99">
        <v>102.269907</v>
      </c>
      <c r="F75" s="99">
        <v>54.968866</v>
      </c>
      <c r="G75" s="99">
        <v>10.9812</v>
      </c>
      <c r="H75" s="99">
        <v>15.156</v>
      </c>
      <c r="I75" s="99">
        <v>16.7248</v>
      </c>
      <c r="J75" s="99">
        <v>4.253526</v>
      </c>
      <c r="K75" s="99">
        <v>0</v>
      </c>
      <c r="L75" s="99">
        <v>1.4792</v>
      </c>
      <c r="M75" s="99">
        <v>4.4101</v>
      </c>
      <c r="N75" s="99">
        <v>1.96404</v>
      </c>
      <c r="O75" s="99">
        <v>0</v>
      </c>
      <c r="P75" s="99">
        <v>40.344353</v>
      </c>
      <c r="Q75" s="99">
        <v>1.30918</v>
      </c>
      <c r="R75" s="99">
        <v>0.56</v>
      </c>
      <c r="S75" s="99">
        <v>0</v>
      </c>
      <c r="T75" s="99">
        <v>0.049672</v>
      </c>
      <c r="U75" s="99">
        <v>0.3</v>
      </c>
      <c r="V75" s="99">
        <v>0</v>
      </c>
      <c r="W75" s="99">
        <v>0.365615</v>
      </c>
      <c r="X75" s="99">
        <v>0</v>
      </c>
      <c r="Y75" s="99">
        <v>0</v>
      </c>
      <c r="Z75" s="99">
        <v>1.89242</v>
      </c>
      <c r="AA75" s="99">
        <v>2.9699</v>
      </c>
      <c r="AB75" s="99">
        <v>0.518</v>
      </c>
      <c r="AC75" s="99">
        <v>0.1361</v>
      </c>
      <c r="AD75" s="99">
        <v>2.5119</v>
      </c>
      <c r="AE75" s="99">
        <v>0.585</v>
      </c>
      <c r="AF75" s="99">
        <v>1.5814</v>
      </c>
      <c r="AG75" s="99">
        <v>0.72</v>
      </c>
      <c r="AH75" s="99">
        <v>0</v>
      </c>
      <c r="AI75" s="99">
        <v>0</v>
      </c>
      <c r="AJ75" s="99">
        <v>1.2</v>
      </c>
      <c r="AK75" s="99">
        <v>8.692108</v>
      </c>
      <c r="AL75" s="99">
        <v>1.524158</v>
      </c>
      <c r="AM75" s="99">
        <v>0</v>
      </c>
      <c r="AN75" s="99">
        <v>12.309</v>
      </c>
      <c r="AO75" s="99">
        <v>3</v>
      </c>
      <c r="AP75" s="99">
        <v>0</v>
      </c>
      <c r="AQ75" s="99">
        <v>0.1199</v>
      </c>
      <c r="AR75" s="99">
        <v>6.956688</v>
      </c>
      <c r="AS75" s="99">
        <v>0</v>
      </c>
      <c r="AT75" s="99">
        <v>0</v>
      </c>
      <c r="AU75" s="99">
        <v>0</v>
      </c>
      <c r="AV75" s="99">
        <v>0</v>
      </c>
      <c r="AW75" s="99">
        <v>0</v>
      </c>
      <c r="AX75" s="99">
        <v>0</v>
      </c>
      <c r="AY75" s="99">
        <v>0</v>
      </c>
      <c r="AZ75" s="99">
        <v>0</v>
      </c>
      <c r="BA75" s="99">
        <v>0</v>
      </c>
      <c r="BB75" s="99">
        <v>0</v>
      </c>
      <c r="BC75" s="99">
        <v>6.956688</v>
      </c>
      <c r="BD75" s="99">
        <v>0</v>
      </c>
      <c r="BE75" s="99">
        <v>0</v>
      </c>
      <c r="BF75" s="99">
        <v>0</v>
      </c>
      <c r="BG75" s="99">
        <v>0</v>
      </c>
      <c r="BH75" s="99">
        <v>0</v>
      </c>
      <c r="BI75" s="99" t="s">
        <v>1351</v>
      </c>
      <c r="BJ75" s="99" t="s">
        <v>1351</v>
      </c>
      <c r="BK75" s="99" t="s">
        <v>1351</v>
      </c>
      <c r="BL75" s="99" t="s">
        <v>1351</v>
      </c>
      <c r="BM75" s="99" t="s">
        <v>1351</v>
      </c>
      <c r="BN75" s="99" t="s">
        <v>1351</v>
      </c>
      <c r="BO75" s="99" t="s">
        <v>1351</v>
      </c>
      <c r="BP75" s="99" t="s">
        <v>1351</v>
      </c>
      <c r="BQ75" s="99" t="s">
        <v>1351</v>
      </c>
      <c r="BR75" s="99" t="s">
        <v>1351</v>
      </c>
      <c r="BS75" s="99" t="s">
        <v>1351</v>
      </c>
      <c r="BT75" s="99">
        <v>0</v>
      </c>
      <c r="BU75" s="99">
        <v>0</v>
      </c>
      <c r="BV75" s="99">
        <v>0</v>
      </c>
      <c r="BW75" s="99">
        <v>0</v>
      </c>
      <c r="BX75" s="99">
        <v>0</v>
      </c>
      <c r="BY75" s="99">
        <v>0</v>
      </c>
      <c r="BZ75" s="99">
        <v>0</v>
      </c>
      <c r="CA75" s="99">
        <v>0</v>
      </c>
      <c r="CB75" s="99">
        <v>0</v>
      </c>
      <c r="CC75" s="99">
        <v>0</v>
      </c>
      <c r="CD75" s="99">
        <v>0</v>
      </c>
      <c r="CE75" s="99">
        <v>0</v>
      </c>
      <c r="CF75" s="99">
        <v>0</v>
      </c>
      <c r="CG75" s="99">
        <v>0</v>
      </c>
      <c r="CH75" s="99" t="s">
        <v>1351</v>
      </c>
      <c r="CI75" s="99">
        <v>0</v>
      </c>
      <c r="CJ75" s="99">
        <v>0</v>
      </c>
      <c r="CK75" s="99">
        <v>0</v>
      </c>
      <c r="CL75" s="99">
        <v>0</v>
      </c>
      <c r="CM75" s="99">
        <v>0</v>
      </c>
      <c r="CN75" s="99">
        <v>0</v>
      </c>
      <c r="CO75" s="99">
        <v>0</v>
      </c>
      <c r="CP75" s="99">
        <v>0</v>
      </c>
      <c r="CQ75" s="99">
        <v>0</v>
      </c>
      <c r="CR75" s="99">
        <v>0</v>
      </c>
      <c r="CS75" s="99">
        <v>0</v>
      </c>
      <c r="CT75" s="99" t="s">
        <v>1351</v>
      </c>
      <c r="CU75" s="107" t="s">
        <v>1351</v>
      </c>
    </row>
    <row r="76" s="83" customFormat="1" ht="15.4" customHeight="1" spans="1:99">
      <c r="A76" s="96" t="s">
        <v>1470</v>
      </c>
      <c r="B76" s="97"/>
      <c r="C76" s="97"/>
      <c r="D76" s="98" t="s">
        <v>1471</v>
      </c>
      <c r="E76" s="99">
        <v>60</v>
      </c>
      <c r="F76" s="99">
        <v>0</v>
      </c>
      <c r="G76" s="99">
        <v>0</v>
      </c>
      <c r="H76" s="99">
        <v>0</v>
      </c>
      <c r="I76" s="99">
        <v>0</v>
      </c>
      <c r="J76" s="99">
        <v>0</v>
      </c>
      <c r="K76" s="99">
        <v>0</v>
      </c>
      <c r="L76" s="99">
        <v>0</v>
      </c>
      <c r="M76" s="99">
        <v>0</v>
      </c>
      <c r="N76" s="99">
        <v>0</v>
      </c>
      <c r="O76" s="99">
        <v>0</v>
      </c>
      <c r="P76" s="99">
        <v>60</v>
      </c>
      <c r="Q76" s="99">
        <v>0.95483</v>
      </c>
      <c r="R76" s="99">
        <v>0</v>
      </c>
      <c r="S76" s="99">
        <v>0</v>
      </c>
      <c r="T76" s="99">
        <v>0.0079</v>
      </c>
      <c r="U76" s="99">
        <v>0.34</v>
      </c>
      <c r="V76" s="99">
        <v>0</v>
      </c>
      <c r="W76" s="99">
        <v>0.420541</v>
      </c>
      <c r="X76" s="99">
        <v>0</v>
      </c>
      <c r="Y76" s="99">
        <v>4.6428</v>
      </c>
      <c r="Z76" s="99">
        <v>7.50852</v>
      </c>
      <c r="AA76" s="99">
        <v>0</v>
      </c>
      <c r="AB76" s="99">
        <v>0</v>
      </c>
      <c r="AC76" s="99">
        <v>0</v>
      </c>
      <c r="AD76" s="99">
        <v>0</v>
      </c>
      <c r="AE76" s="99">
        <v>0</v>
      </c>
      <c r="AF76" s="99">
        <v>0</v>
      </c>
      <c r="AG76" s="99">
        <v>0</v>
      </c>
      <c r="AH76" s="99">
        <v>0</v>
      </c>
      <c r="AI76" s="99">
        <v>0</v>
      </c>
      <c r="AJ76" s="99">
        <v>10.244273</v>
      </c>
      <c r="AK76" s="99">
        <v>22.000236</v>
      </c>
      <c r="AL76" s="99">
        <v>0</v>
      </c>
      <c r="AM76" s="99">
        <v>0</v>
      </c>
      <c r="AN76" s="99">
        <v>1.33</v>
      </c>
      <c r="AO76" s="99">
        <v>0</v>
      </c>
      <c r="AP76" s="99">
        <v>0</v>
      </c>
      <c r="AQ76" s="99">
        <v>12.5509</v>
      </c>
      <c r="AR76" s="99">
        <v>0</v>
      </c>
      <c r="AS76" s="99">
        <v>0</v>
      </c>
      <c r="AT76" s="99">
        <v>0</v>
      </c>
      <c r="AU76" s="99">
        <v>0</v>
      </c>
      <c r="AV76" s="99">
        <v>0</v>
      </c>
      <c r="AW76" s="99">
        <v>0</v>
      </c>
      <c r="AX76" s="99">
        <v>0</v>
      </c>
      <c r="AY76" s="99">
        <v>0</v>
      </c>
      <c r="AZ76" s="99">
        <v>0</v>
      </c>
      <c r="BA76" s="99">
        <v>0</v>
      </c>
      <c r="BB76" s="99">
        <v>0</v>
      </c>
      <c r="BC76" s="99">
        <v>0</v>
      </c>
      <c r="BD76" s="99">
        <v>0</v>
      </c>
      <c r="BE76" s="99">
        <v>0</v>
      </c>
      <c r="BF76" s="99">
        <v>0</v>
      </c>
      <c r="BG76" s="99">
        <v>0</v>
      </c>
      <c r="BH76" s="99">
        <v>0</v>
      </c>
      <c r="BI76" s="99" t="s">
        <v>1351</v>
      </c>
      <c r="BJ76" s="99" t="s">
        <v>1351</v>
      </c>
      <c r="BK76" s="99" t="s">
        <v>1351</v>
      </c>
      <c r="BL76" s="99" t="s">
        <v>1351</v>
      </c>
      <c r="BM76" s="99" t="s">
        <v>1351</v>
      </c>
      <c r="BN76" s="99" t="s">
        <v>1351</v>
      </c>
      <c r="BO76" s="99" t="s">
        <v>1351</v>
      </c>
      <c r="BP76" s="99" t="s">
        <v>1351</v>
      </c>
      <c r="BQ76" s="99" t="s">
        <v>1351</v>
      </c>
      <c r="BR76" s="99" t="s">
        <v>1351</v>
      </c>
      <c r="BS76" s="99" t="s">
        <v>1351</v>
      </c>
      <c r="BT76" s="99">
        <v>0</v>
      </c>
      <c r="BU76" s="99">
        <v>0</v>
      </c>
      <c r="BV76" s="99">
        <v>0</v>
      </c>
      <c r="BW76" s="99">
        <v>0</v>
      </c>
      <c r="BX76" s="99">
        <v>0</v>
      </c>
      <c r="BY76" s="99">
        <v>0</v>
      </c>
      <c r="BZ76" s="99">
        <v>0</v>
      </c>
      <c r="CA76" s="99">
        <v>0</v>
      </c>
      <c r="CB76" s="99">
        <v>0</v>
      </c>
      <c r="CC76" s="99">
        <v>0</v>
      </c>
      <c r="CD76" s="99">
        <v>0</v>
      </c>
      <c r="CE76" s="99">
        <v>0</v>
      </c>
      <c r="CF76" s="99">
        <v>0</v>
      </c>
      <c r="CG76" s="99">
        <v>0</v>
      </c>
      <c r="CH76" s="99" t="s">
        <v>1351</v>
      </c>
      <c r="CI76" s="99">
        <v>0</v>
      </c>
      <c r="CJ76" s="99">
        <v>0</v>
      </c>
      <c r="CK76" s="99">
        <v>0</v>
      </c>
      <c r="CL76" s="99">
        <v>0</v>
      </c>
      <c r="CM76" s="99">
        <v>0</v>
      </c>
      <c r="CN76" s="99">
        <v>0</v>
      </c>
      <c r="CO76" s="99">
        <v>0</v>
      </c>
      <c r="CP76" s="99">
        <v>0</v>
      </c>
      <c r="CQ76" s="99">
        <v>0</v>
      </c>
      <c r="CR76" s="99">
        <v>0</v>
      </c>
      <c r="CS76" s="99">
        <v>0</v>
      </c>
      <c r="CT76" s="99" t="s">
        <v>1351</v>
      </c>
      <c r="CU76" s="107" t="s">
        <v>1351</v>
      </c>
    </row>
    <row r="77" s="83" customFormat="1" ht="15.4" customHeight="1" spans="1:99">
      <c r="A77" s="96" t="s">
        <v>1472</v>
      </c>
      <c r="B77" s="97"/>
      <c r="C77" s="97"/>
      <c r="D77" s="98" t="s">
        <v>1473</v>
      </c>
      <c r="E77" s="99">
        <v>60</v>
      </c>
      <c r="F77" s="99">
        <v>0</v>
      </c>
      <c r="G77" s="99">
        <v>0</v>
      </c>
      <c r="H77" s="99">
        <v>0</v>
      </c>
      <c r="I77" s="99">
        <v>0</v>
      </c>
      <c r="J77" s="99">
        <v>0</v>
      </c>
      <c r="K77" s="99">
        <v>0</v>
      </c>
      <c r="L77" s="99">
        <v>0</v>
      </c>
      <c r="M77" s="99">
        <v>0</v>
      </c>
      <c r="N77" s="99">
        <v>0</v>
      </c>
      <c r="O77" s="99">
        <v>0</v>
      </c>
      <c r="P77" s="99">
        <v>60</v>
      </c>
      <c r="Q77" s="99">
        <v>0.95483</v>
      </c>
      <c r="R77" s="99">
        <v>0</v>
      </c>
      <c r="S77" s="99">
        <v>0</v>
      </c>
      <c r="T77" s="99">
        <v>0.0079</v>
      </c>
      <c r="U77" s="99">
        <v>0.34</v>
      </c>
      <c r="V77" s="99">
        <v>0</v>
      </c>
      <c r="W77" s="99">
        <v>0.420541</v>
      </c>
      <c r="X77" s="99">
        <v>0</v>
      </c>
      <c r="Y77" s="99">
        <v>4.6428</v>
      </c>
      <c r="Z77" s="99">
        <v>7.50852</v>
      </c>
      <c r="AA77" s="99">
        <v>0</v>
      </c>
      <c r="AB77" s="99">
        <v>0</v>
      </c>
      <c r="AC77" s="99">
        <v>0</v>
      </c>
      <c r="AD77" s="99">
        <v>0</v>
      </c>
      <c r="AE77" s="99">
        <v>0</v>
      </c>
      <c r="AF77" s="99">
        <v>0</v>
      </c>
      <c r="AG77" s="99">
        <v>0</v>
      </c>
      <c r="AH77" s="99">
        <v>0</v>
      </c>
      <c r="AI77" s="99">
        <v>0</v>
      </c>
      <c r="AJ77" s="99">
        <v>10.244273</v>
      </c>
      <c r="AK77" s="99">
        <v>22.000236</v>
      </c>
      <c r="AL77" s="99">
        <v>0</v>
      </c>
      <c r="AM77" s="99">
        <v>0</v>
      </c>
      <c r="AN77" s="99">
        <v>1.33</v>
      </c>
      <c r="AO77" s="99">
        <v>0</v>
      </c>
      <c r="AP77" s="99">
        <v>0</v>
      </c>
      <c r="AQ77" s="99">
        <v>12.5509</v>
      </c>
      <c r="AR77" s="99">
        <v>0</v>
      </c>
      <c r="AS77" s="99">
        <v>0</v>
      </c>
      <c r="AT77" s="99">
        <v>0</v>
      </c>
      <c r="AU77" s="99">
        <v>0</v>
      </c>
      <c r="AV77" s="99">
        <v>0</v>
      </c>
      <c r="AW77" s="99">
        <v>0</v>
      </c>
      <c r="AX77" s="99">
        <v>0</v>
      </c>
      <c r="AY77" s="99">
        <v>0</v>
      </c>
      <c r="AZ77" s="99">
        <v>0</v>
      </c>
      <c r="BA77" s="99">
        <v>0</v>
      </c>
      <c r="BB77" s="99">
        <v>0</v>
      </c>
      <c r="BC77" s="99">
        <v>0</v>
      </c>
      <c r="BD77" s="99">
        <v>0</v>
      </c>
      <c r="BE77" s="99">
        <v>0</v>
      </c>
      <c r="BF77" s="99">
        <v>0</v>
      </c>
      <c r="BG77" s="99">
        <v>0</v>
      </c>
      <c r="BH77" s="99">
        <v>0</v>
      </c>
      <c r="BI77" s="99" t="s">
        <v>1351</v>
      </c>
      <c r="BJ77" s="99" t="s">
        <v>1351</v>
      </c>
      <c r="BK77" s="99" t="s">
        <v>1351</v>
      </c>
      <c r="BL77" s="99" t="s">
        <v>1351</v>
      </c>
      <c r="BM77" s="99" t="s">
        <v>1351</v>
      </c>
      <c r="BN77" s="99" t="s">
        <v>1351</v>
      </c>
      <c r="BO77" s="99" t="s">
        <v>1351</v>
      </c>
      <c r="BP77" s="99" t="s">
        <v>1351</v>
      </c>
      <c r="BQ77" s="99" t="s">
        <v>1351</v>
      </c>
      <c r="BR77" s="99" t="s">
        <v>1351</v>
      </c>
      <c r="BS77" s="99" t="s">
        <v>1351</v>
      </c>
      <c r="BT77" s="99">
        <v>0</v>
      </c>
      <c r="BU77" s="99">
        <v>0</v>
      </c>
      <c r="BV77" s="99">
        <v>0</v>
      </c>
      <c r="BW77" s="99">
        <v>0</v>
      </c>
      <c r="BX77" s="99">
        <v>0</v>
      </c>
      <c r="BY77" s="99">
        <v>0</v>
      </c>
      <c r="BZ77" s="99">
        <v>0</v>
      </c>
      <c r="CA77" s="99">
        <v>0</v>
      </c>
      <c r="CB77" s="99">
        <v>0</v>
      </c>
      <c r="CC77" s="99">
        <v>0</v>
      </c>
      <c r="CD77" s="99">
        <v>0</v>
      </c>
      <c r="CE77" s="99">
        <v>0</v>
      </c>
      <c r="CF77" s="99">
        <v>0</v>
      </c>
      <c r="CG77" s="99">
        <v>0</v>
      </c>
      <c r="CH77" s="99" t="s">
        <v>1351</v>
      </c>
      <c r="CI77" s="99">
        <v>0</v>
      </c>
      <c r="CJ77" s="99">
        <v>0</v>
      </c>
      <c r="CK77" s="99">
        <v>0</v>
      </c>
      <c r="CL77" s="99">
        <v>0</v>
      </c>
      <c r="CM77" s="99">
        <v>0</v>
      </c>
      <c r="CN77" s="99">
        <v>0</v>
      </c>
      <c r="CO77" s="99">
        <v>0</v>
      </c>
      <c r="CP77" s="99">
        <v>0</v>
      </c>
      <c r="CQ77" s="99">
        <v>0</v>
      </c>
      <c r="CR77" s="99">
        <v>0</v>
      </c>
      <c r="CS77" s="99">
        <v>0</v>
      </c>
      <c r="CT77" s="99" t="s">
        <v>1351</v>
      </c>
      <c r="CU77" s="107" t="s">
        <v>1351</v>
      </c>
    </row>
    <row r="78" s="83" customFormat="1" ht="15.4" customHeight="1" spans="1:99">
      <c r="A78" s="96" t="s">
        <v>1474</v>
      </c>
      <c r="B78" s="97"/>
      <c r="C78" s="97"/>
      <c r="D78" s="98" t="s">
        <v>451</v>
      </c>
      <c r="E78" s="99">
        <v>1173.948121</v>
      </c>
      <c r="F78" s="99">
        <v>604.987715</v>
      </c>
      <c r="G78" s="99">
        <v>143.09995</v>
      </c>
      <c r="H78" s="99">
        <v>117.101898</v>
      </c>
      <c r="I78" s="99">
        <v>113.6919</v>
      </c>
      <c r="J78" s="99">
        <v>36.324616</v>
      </c>
      <c r="K78" s="99">
        <v>1.118</v>
      </c>
      <c r="L78" s="99">
        <v>68.294097</v>
      </c>
      <c r="M78" s="99">
        <v>62.02915</v>
      </c>
      <c r="N78" s="99">
        <v>20.672304</v>
      </c>
      <c r="O78" s="99">
        <v>42.6558</v>
      </c>
      <c r="P78" s="99">
        <v>531.883452</v>
      </c>
      <c r="Q78" s="99">
        <v>15.263696</v>
      </c>
      <c r="R78" s="99">
        <v>55.432448</v>
      </c>
      <c r="S78" s="99">
        <v>0</v>
      </c>
      <c r="T78" s="99">
        <v>0.008</v>
      </c>
      <c r="U78" s="99">
        <v>1.330713</v>
      </c>
      <c r="V78" s="99">
        <v>5.1233</v>
      </c>
      <c r="W78" s="99">
        <v>21.752591</v>
      </c>
      <c r="X78" s="99">
        <v>0</v>
      </c>
      <c r="Y78" s="99">
        <v>0</v>
      </c>
      <c r="Z78" s="99">
        <v>28.19365</v>
      </c>
      <c r="AA78" s="99">
        <v>0</v>
      </c>
      <c r="AB78" s="99">
        <v>88.657023</v>
      </c>
      <c r="AC78" s="99">
        <v>87.228</v>
      </c>
      <c r="AD78" s="99">
        <v>3.4831</v>
      </c>
      <c r="AE78" s="99">
        <v>0.6125</v>
      </c>
      <c r="AF78" s="99">
        <v>1.77684</v>
      </c>
      <c r="AG78" s="99">
        <v>42.1861</v>
      </c>
      <c r="AH78" s="99">
        <v>0</v>
      </c>
      <c r="AI78" s="99">
        <v>0</v>
      </c>
      <c r="AJ78" s="99">
        <v>59.218724</v>
      </c>
      <c r="AK78" s="99">
        <v>100</v>
      </c>
      <c r="AL78" s="99">
        <v>5.08</v>
      </c>
      <c r="AM78" s="99">
        <v>1.611324</v>
      </c>
      <c r="AN78" s="99">
        <v>14.925443</v>
      </c>
      <c r="AO78" s="99">
        <v>0</v>
      </c>
      <c r="AP78" s="99">
        <v>0</v>
      </c>
      <c r="AQ78" s="99">
        <v>0</v>
      </c>
      <c r="AR78" s="99">
        <v>37.076954</v>
      </c>
      <c r="AS78" s="99">
        <v>0</v>
      </c>
      <c r="AT78" s="99">
        <v>0</v>
      </c>
      <c r="AU78" s="99">
        <v>0</v>
      </c>
      <c r="AV78" s="99">
        <v>0</v>
      </c>
      <c r="AW78" s="99">
        <v>0.22528</v>
      </c>
      <c r="AX78" s="99">
        <v>0.35</v>
      </c>
      <c r="AY78" s="99">
        <v>0</v>
      </c>
      <c r="AZ78" s="99">
        <v>0</v>
      </c>
      <c r="BA78" s="99">
        <v>0</v>
      </c>
      <c r="BB78" s="99">
        <v>0</v>
      </c>
      <c r="BC78" s="99">
        <v>36.246774</v>
      </c>
      <c r="BD78" s="99">
        <v>0</v>
      </c>
      <c r="BE78" s="99">
        <v>0</v>
      </c>
      <c r="BF78" s="99">
        <v>0</v>
      </c>
      <c r="BG78" s="99">
        <v>0</v>
      </c>
      <c r="BH78" s="99">
        <v>0.2549</v>
      </c>
      <c r="BI78" s="99" t="s">
        <v>1351</v>
      </c>
      <c r="BJ78" s="99" t="s">
        <v>1351</v>
      </c>
      <c r="BK78" s="99" t="s">
        <v>1351</v>
      </c>
      <c r="BL78" s="99" t="s">
        <v>1351</v>
      </c>
      <c r="BM78" s="99" t="s">
        <v>1351</v>
      </c>
      <c r="BN78" s="99" t="s">
        <v>1351</v>
      </c>
      <c r="BO78" s="99" t="s">
        <v>1351</v>
      </c>
      <c r="BP78" s="99" t="s">
        <v>1351</v>
      </c>
      <c r="BQ78" s="99" t="s">
        <v>1351</v>
      </c>
      <c r="BR78" s="99" t="s">
        <v>1351</v>
      </c>
      <c r="BS78" s="99" t="s">
        <v>1351</v>
      </c>
      <c r="BT78" s="99">
        <v>0</v>
      </c>
      <c r="BU78" s="99">
        <v>0</v>
      </c>
      <c r="BV78" s="99">
        <v>0</v>
      </c>
      <c r="BW78" s="99">
        <v>0</v>
      </c>
      <c r="BX78" s="99">
        <v>0</v>
      </c>
      <c r="BY78" s="99">
        <v>0</v>
      </c>
      <c r="BZ78" s="99">
        <v>0</v>
      </c>
      <c r="CA78" s="99">
        <v>0</v>
      </c>
      <c r="CB78" s="99">
        <v>0</v>
      </c>
      <c r="CC78" s="99">
        <v>0</v>
      </c>
      <c r="CD78" s="99">
        <v>0</v>
      </c>
      <c r="CE78" s="99">
        <v>0</v>
      </c>
      <c r="CF78" s="99">
        <v>0</v>
      </c>
      <c r="CG78" s="99">
        <v>0</v>
      </c>
      <c r="CH78" s="99" t="s">
        <v>1351</v>
      </c>
      <c r="CI78" s="99">
        <v>0</v>
      </c>
      <c r="CJ78" s="99">
        <v>0</v>
      </c>
      <c r="CK78" s="99">
        <v>0</v>
      </c>
      <c r="CL78" s="99">
        <v>0</v>
      </c>
      <c r="CM78" s="99">
        <v>0</v>
      </c>
      <c r="CN78" s="99">
        <v>0</v>
      </c>
      <c r="CO78" s="99">
        <v>0</v>
      </c>
      <c r="CP78" s="99">
        <v>0</v>
      </c>
      <c r="CQ78" s="99">
        <v>0</v>
      </c>
      <c r="CR78" s="99">
        <v>0</v>
      </c>
      <c r="CS78" s="99">
        <v>0</v>
      </c>
      <c r="CT78" s="99" t="s">
        <v>1351</v>
      </c>
      <c r="CU78" s="107" t="s">
        <v>1351</v>
      </c>
    </row>
    <row r="79" s="83" customFormat="1" ht="15.4" customHeight="1" spans="1:99">
      <c r="A79" s="96" t="s">
        <v>1475</v>
      </c>
      <c r="B79" s="97"/>
      <c r="C79" s="97"/>
      <c r="D79" s="98" t="s">
        <v>1476</v>
      </c>
      <c r="E79" s="99">
        <v>261.303124</v>
      </c>
      <c r="F79" s="99">
        <v>0</v>
      </c>
      <c r="G79" s="99">
        <v>0</v>
      </c>
      <c r="H79" s="99">
        <v>0</v>
      </c>
      <c r="I79" s="99">
        <v>0</v>
      </c>
      <c r="J79" s="99">
        <v>0</v>
      </c>
      <c r="K79" s="99">
        <v>0</v>
      </c>
      <c r="L79" s="99">
        <v>0</v>
      </c>
      <c r="M79" s="99">
        <v>0</v>
      </c>
      <c r="N79" s="99">
        <v>0</v>
      </c>
      <c r="O79" s="99">
        <v>0</v>
      </c>
      <c r="P79" s="99">
        <v>261.303124</v>
      </c>
      <c r="Q79" s="99">
        <v>0</v>
      </c>
      <c r="R79" s="99">
        <v>0</v>
      </c>
      <c r="S79" s="99">
        <v>0</v>
      </c>
      <c r="T79" s="99">
        <v>0</v>
      </c>
      <c r="U79" s="99">
        <v>0</v>
      </c>
      <c r="V79" s="99">
        <v>0</v>
      </c>
      <c r="W79" s="99">
        <v>13.55</v>
      </c>
      <c r="X79" s="99">
        <v>0</v>
      </c>
      <c r="Y79" s="99">
        <v>0</v>
      </c>
      <c r="Z79" s="99">
        <v>3</v>
      </c>
      <c r="AA79" s="99">
        <v>0</v>
      </c>
      <c r="AB79" s="99">
        <v>45</v>
      </c>
      <c r="AC79" s="99">
        <v>25</v>
      </c>
      <c r="AD79" s="99">
        <v>0</v>
      </c>
      <c r="AE79" s="99">
        <v>0</v>
      </c>
      <c r="AF79" s="99">
        <v>0</v>
      </c>
      <c r="AG79" s="99">
        <v>23.45</v>
      </c>
      <c r="AH79" s="99">
        <v>0</v>
      </c>
      <c r="AI79" s="99">
        <v>0</v>
      </c>
      <c r="AJ79" s="99">
        <v>51.303124</v>
      </c>
      <c r="AK79" s="99">
        <v>100</v>
      </c>
      <c r="AL79" s="99">
        <v>0</v>
      </c>
      <c r="AM79" s="99">
        <v>0</v>
      </c>
      <c r="AN79" s="99">
        <v>0</v>
      </c>
      <c r="AO79" s="99">
        <v>0</v>
      </c>
      <c r="AP79" s="99">
        <v>0</v>
      </c>
      <c r="AQ79" s="99">
        <v>0</v>
      </c>
      <c r="AR79" s="99">
        <v>0</v>
      </c>
      <c r="AS79" s="99">
        <v>0</v>
      </c>
      <c r="AT79" s="99">
        <v>0</v>
      </c>
      <c r="AU79" s="99">
        <v>0</v>
      </c>
      <c r="AV79" s="99">
        <v>0</v>
      </c>
      <c r="AW79" s="99">
        <v>0</v>
      </c>
      <c r="AX79" s="99">
        <v>0</v>
      </c>
      <c r="AY79" s="99">
        <v>0</v>
      </c>
      <c r="AZ79" s="99">
        <v>0</v>
      </c>
      <c r="BA79" s="99">
        <v>0</v>
      </c>
      <c r="BB79" s="99">
        <v>0</v>
      </c>
      <c r="BC79" s="99">
        <v>0</v>
      </c>
      <c r="BD79" s="99">
        <v>0</v>
      </c>
      <c r="BE79" s="99">
        <v>0</v>
      </c>
      <c r="BF79" s="99">
        <v>0</v>
      </c>
      <c r="BG79" s="99">
        <v>0</v>
      </c>
      <c r="BH79" s="99">
        <v>0</v>
      </c>
      <c r="BI79" s="99" t="s">
        <v>1351</v>
      </c>
      <c r="BJ79" s="99" t="s">
        <v>1351</v>
      </c>
      <c r="BK79" s="99" t="s">
        <v>1351</v>
      </c>
      <c r="BL79" s="99" t="s">
        <v>1351</v>
      </c>
      <c r="BM79" s="99" t="s">
        <v>1351</v>
      </c>
      <c r="BN79" s="99" t="s">
        <v>1351</v>
      </c>
      <c r="BO79" s="99" t="s">
        <v>1351</v>
      </c>
      <c r="BP79" s="99" t="s">
        <v>1351</v>
      </c>
      <c r="BQ79" s="99" t="s">
        <v>1351</v>
      </c>
      <c r="BR79" s="99" t="s">
        <v>1351</v>
      </c>
      <c r="BS79" s="99" t="s">
        <v>1351</v>
      </c>
      <c r="BT79" s="99">
        <v>0</v>
      </c>
      <c r="BU79" s="99">
        <v>0</v>
      </c>
      <c r="BV79" s="99">
        <v>0</v>
      </c>
      <c r="BW79" s="99">
        <v>0</v>
      </c>
      <c r="BX79" s="99">
        <v>0</v>
      </c>
      <c r="BY79" s="99">
        <v>0</v>
      </c>
      <c r="BZ79" s="99">
        <v>0</v>
      </c>
      <c r="CA79" s="99">
        <v>0</v>
      </c>
      <c r="CB79" s="99">
        <v>0</v>
      </c>
      <c r="CC79" s="99">
        <v>0</v>
      </c>
      <c r="CD79" s="99">
        <v>0</v>
      </c>
      <c r="CE79" s="99">
        <v>0</v>
      </c>
      <c r="CF79" s="99">
        <v>0</v>
      </c>
      <c r="CG79" s="99">
        <v>0</v>
      </c>
      <c r="CH79" s="99" t="s">
        <v>1351</v>
      </c>
      <c r="CI79" s="99">
        <v>0</v>
      </c>
      <c r="CJ79" s="99">
        <v>0</v>
      </c>
      <c r="CK79" s="99">
        <v>0</v>
      </c>
      <c r="CL79" s="99">
        <v>0</v>
      </c>
      <c r="CM79" s="99">
        <v>0</v>
      </c>
      <c r="CN79" s="99">
        <v>0</v>
      </c>
      <c r="CO79" s="99">
        <v>0</v>
      </c>
      <c r="CP79" s="99">
        <v>0</v>
      </c>
      <c r="CQ79" s="99">
        <v>0</v>
      </c>
      <c r="CR79" s="99">
        <v>0</v>
      </c>
      <c r="CS79" s="99">
        <v>0</v>
      </c>
      <c r="CT79" s="99" t="s">
        <v>1351</v>
      </c>
      <c r="CU79" s="107" t="s">
        <v>1351</v>
      </c>
    </row>
    <row r="80" s="83" customFormat="1" ht="15.4" customHeight="1" spans="1:99">
      <c r="A80" s="96" t="s">
        <v>1477</v>
      </c>
      <c r="B80" s="97"/>
      <c r="C80" s="97"/>
      <c r="D80" s="98" t="s">
        <v>1478</v>
      </c>
      <c r="E80" s="99">
        <v>16.303124</v>
      </c>
      <c r="F80" s="99">
        <v>0</v>
      </c>
      <c r="G80" s="99">
        <v>0</v>
      </c>
      <c r="H80" s="99">
        <v>0</v>
      </c>
      <c r="I80" s="99">
        <v>0</v>
      </c>
      <c r="J80" s="99">
        <v>0</v>
      </c>
      <c r="K80" s="99">
        <v>0</v>
      </c>
      <c r="L80" s="99">
        <v>0</v>
      </c>
      <c r="M80" s="99">
        <v>0</v>
      </c>
      <c r="N80" s="99">
        <v>0</v>
      </c>
      <c r="O80" s="99">
        <v>0</v>
      </c>
      <c r="P80" s="99">
        <v>16.303124</v>
      </c>
      <c r="Q80" s="99">
        <v>0</v>
      </c>
      <c r="R80" s="99">
        <v>0</v>
      </c>
      <c r="S80" s="99">
        <v>0</v>
      </c>
      <c r="T80" s="99">
        <v>0</v>
      </c>
      <c r="U80" s="99">
        <v>0</v>
      </c>
      <c r="V80" s="99">
        <v>0</v>
      </c>
      <c r="W80" s="99">
        <v>0</v>
      </c>
      <c r="X80" s="99">
        <v>0</v>
      </c>
      <c r="Y80" s="99">
        <v>0</v>
      </c>
      <c r="Z80" s="99">
        <v>0</v>
      </c>
      <c r="AA80" s="99">
        <v>0</v>
      </c>
      <c r="AB80" s="99">
        <v>0</v>
      </c>
      <c r="AC80" s="99">
        <v>0</v>
      </c>
      <c r="AD80" s="99">
        <v>0</v>
      </c>
      <c r="AE80" s="99">
        <v>0</v>
      </c>
      <c r="AF80" s="99">
        <v>0</v>
      </c>
      <c r="AG80" s="99">
        <v>0</v>
      </c>
      <c r="AH80" s="99">
        <v>0</v>
      </c>
      <c r="AI80" s="99">
        <v>0</v>
      </c>
      <c r="AJ80" s="99">
        <v>16.303124</v>
      </c>
      <c r="AK80" s="99">
        <v>0</v>
      </c>
      <c r="AL80" s="99">
        <v>0</v>
      </c>
      <c r="AM80" s="99">
        <v>0</v>
      </c>
      <c r="AN80" s="99">
        <v>0</v>
      </c>
      <c r="AO80" s="99">
        <v>0</v>
      </c>
      <c r="AP80" s="99">
        <v>0</v>
      </c>
      <c r="AQ80" s="99">
        <v>0</v>
      </c>
      <c r="AR80" s="99">
        <v>0</v>
      </c>
      <c r="AS80" s="99">
        <v>0</v>
      </c>
      <c r="AT80" s="99">
        <v>0</v>
      </c>
      <c r="AU80" s="99">
        <v>0</v>
      </c>
      <c r="AV80" s="99">
        <v>0</v>
      </c>
      <c r="AW80" s="99">
        <v>0</v>
      </c>
      <c r="AX80" s="99">
        <v>0</v>
      </c>
      <c r="AY80" s="99">
        <v>0</v>
      </c>
      <c r="AZ80" s="99">
        <v>0</v>
      </c>
      <c r="BA80" s="99">
        <v>0</v>
      </c>
      <c r="BB80" s="99">
        <v>0</v>
      </c>
      <c r="BC80" s="99">
        <v>0</v>
      </c>
      <c r="BD80" s="99">
        <v>0</v>
      </c>
      <c r="BE80" s="99">
        <v>0</v>
      </c>
      <c r="BF80" s="99">
        <v>0</v>
      </c>
      <c r="BG80" s="99">
        <v>0</v>
      </c>
      <c r="BH80" s="99">
        <v>0</v>
      </c>
      <c r="BI80" s="99" t="s">
        <v>1351</v>
      </c>
      <c r="BJ80" s="99" t="s">
        <v>1351</v>
      </c>
      <c r="BK80" s="99" t="s">
        <v>1351</v>
      </c>
      <c r="BL80" s="99" t="s">
        <v>1351</v>
      </c>
      <c r="BM80" s="99" t="s">
        <v>1351</v>
      </c>
      <c r="BN80" s="99" t="s">
        <v>1351</v>
      </c>
      <c r="BO80" s="99" t="s">
        <v>1351</v>
      </c>
      <c r="BP80" s="99" t="s">
        <v>1351</v>
      </c>
      <c r="BQ80" s="99" t="s">
        <v>1351</v>
      </c>
      <c r="BR80" s="99" t="s">
        <v>1351</v>
      </c>
      <c r="BS80" s="99" t="s">
        <v>1351</v>
      </c>
      <c r="BT80" s="99">
        <v>0</v>
      </c>
      <c r="BU80" s="99">
        <v>0</v>
      </c>
      <c r="BV80" s="99">
        <v>0</v>
      </c>
      <c r="BW80" s="99">
        <v>0</v>
      </c>
      <c r="BX80" s="99">
        <v>0</v>
      </c>
      <c r="BY80" s="99">
        <v>0</v>
      </c>
      <c r="BZ80" s="99">
        <v>0</v>
      </c>
      <c r="CA80" s="99">
        <v>0</v>
      </c>
      <c r="CB80" s="99">
        <v>0</v>
      </c>
      <c r="CC80" s="99">
        <v>0</v>
      </c>
      <c r="CD80" s="99">
        <v>0</v>
      </c>
      <c r="CE80" s="99">
        <v>0</v>
      </c>
      <c r="CF80" s="99">
        <v>0</v>
      </c>
      <c r="CG80" s="99">
        <v>0</v>
      </c>
      <c r="CH80" s="99" t="s">
        <v>1351</v>
      </c>
      <c r="CI80" s="99">
        <v>0</v>
      </c>
      <c r="CJ80" s="99">
        <v>0</v>
      </c>
      <c r="CK80" s="99">
        <v>0</v>
      </c>
      <c r="CL80" s="99">
        <v>0</v>
      </c>
      <c r="CM80" s="99">
        <v>0</v>
      </c>
      <c r="CN80" s="99">
        <v>0</v>
      </c>
      <c r="CO80" s="99">
        <v>0</v>
      </c>
      <c r="CP80" s="99">
        <v>0</v>
      </c>
      <c r="CQ80" s="99">
        <v>0</v>
      </c>
      <c r="CR80" s="99">
        <v>0</v>
      </c>
      <c r="CS80" s="99">
        <v>0</v>
      </c>
      <c r="CT80" s="99" t="s">
        <v>1351</v>
      </c>
      <c r="CU80" s="107" t="s">
        <v>1351</v>
      </c>
    </row>
    <row r="81" s="83" customFormat="1" ht="15.4" customHeight="1" spans="1:99">
      <c r="A81" s="96" t="s">
        <v>1479</v>
      </c>
      <c r="B81" s="97"/>
      <c r="C81" s="97"/>
      <c r="D81" s="98" t="s">
        <v>1480</v>
      </c>
      <c r="E81" s="99">
        <v>245</v>
      </c>
      <c r="F81" s="99">
        <v>0</v>
      </c>
      <c r="G81" s="99">
        <v>0</v>
      </c>
      <c r="H81" s="99">
        <v>0</v>
      </c>
      <c r="I81" s="99">
        <v>0</v>
      </c>
      <c r="J81" s="99">
        <v>0</v>
      </c>
      <c r="K81" s="99">
        <v>0</v>
      </c>
      <c r="L81" s="99">
        <v>0</v>
      </c>
      <c r="M81" s="99">
        <v>0</v>
      </c>
      <c r="N81" s="99">
        <v>0</v>
      </c>
      <c r="O81" s="99">
        <v>0</v>
      </c>
      <c r="P81" s="99">
        <v>245</v>
      </c>
      <c r="Q81" s="99">
        <v>0</v>
      </c>
      <c r="R81" s="99">
        <v>0</v>
      </c>
      <c r="S81" s="99">
        <v>0</v>
      </c>
      <c r="T81" s="99">
        <v>0</v>
      </c>
      <c r="U81" s="99">
        <v>0</v>
      </c>
      <c r="V81" s="99">
        <v>0</v>
      </c>
      <c r="W81" s="99">
        <v>13.55</v>
      </c>
      <c r="X81" s="99">
        <v>0</v>
      </c>
      <c r="Y81" s="99">
        <v>0</v>
      </c>
      <c r="Z81" s="99">
        <v>3</v>
      </c>
      <c r="AA81" s="99">
        <v>0</v>
      </c>
      <c r="AB81" s="99">
        <v>45</v>
      </c>
      <c r="AC81" s="99">
        <v>25</v>
      </c>
      <c r="AD81" s="99">
        <v>0</v>
      </c>
      <c r="AE81" s="99">
        <v>0</v>
      </c>
      <c r="AF81" s="99">
        <v>0</v>
      </c>
      <c r="AG81" s="99">
        <v>23.45</v>
      </c>
      <c r="AH81" s="99">
        <v>0</v>
      </c>
      <c r="AI81" s="99">
        <v>0</v>
      </c>
      <c r="AJ81" s="99">
        <v>35</v>
      </c>
      <c r="AK81" s="99">
        <v>100</v>
      </c>
      <c r="AL81" s="99">
        <v>0</v>
      </c>
      <c r="AM81" s="99">
        <v>0</v>
      </c>
      <c r="AN81" s="99">
        <v>0</v>
      </c>
      <c r="AO81" s="99">
        <v>0</v>
      </c>
      <c r="AP81" s="99">
        <v>0</v>
      </c>
      <c r="AQ81" s="99">
        <v>0</v>
      </c>
      <c r="AR81" s="99">
        <v>0</v>
      </c>
      <c r="AS81" s="99">
        <v>0</v>
      </c>
      <c r="AT81" s="99">
        <v>0</v>
      </c>
      <c r="AU81" s="99">
        <v>0</v>
      </c>
      <c r="AV81" s="99">
        <v>0</v>
      </c>
      <c r="AW81" s="99">
        <v>0</v>
      </c>
      <c r="AX81" s="99">
        <v>0</v>
      </c>
      <c r="AY81" s="99">
        <v>0</v>
      </c>
      <c r="AZ81" s="99">
        <v>0</v>
      </c>
      <c r="BA81" s="99">
        <v>0</v>
      </c>
      <c r="BB81" s="99">
        <v>0</v>
      </c>
      <c r="BC81" s="99">
        <v>0</v>
      </c>
      <c r="BD81" s="99">
        <v>0</v>
      </c>
      <c r="BE81" s="99">
        <v>0</v>
      </c>
      <c r="BF81" s="99">
        <v>0</v>
      </c>
      <c r="BG81" s="99">
        <v>0</v>
      </c>
      <c r="BH81" s="99">
        <v>0</v>
      </c>
      <c r="BI81" s="99" t="s">
        <v>1351</v>
      </c>
      <c r="BJ81" s="99" t="s">
        <v>1351</v>
      </c>
      <c r="BK81" s="99" t="s">
        <v>1351</v>
      </c>
      <c r="BL81" s="99" t="s">
        <v>1351</v>
      </c>
      <c r="BM81" s="99" t="s">
        <v>1351</v>
      </c>
      <c r="BN81" s="99" t="s">
        <v>1351</v>
      </c>
      <c r="BO81" s="99" t="s">
        <v>1351</v>
      </c>
      <c r="BP81" s="99" t="s">
        <v>1351</v>
      </c>
      <c r="BQ81" s="99" t="s">
        <v>1351</v>
      </c>
      <c r="BR81" s="99" t="s">
        <v>1351</v>
      </c>
      <c r="BS81" s="99" t="s">
        <v>1351</v>
      </c>
      <c r="BT81" s="99">
        <v>0</v>
      </c>
      <c r="BU81" s="99">
        <v>0</v>
      </c>
      <c r="BV81" s="99">
        <v>0</v>
      </c>
      <c r="BW81" s="99">
        <v>0</v>
      </c>
      <c r="BX81" s="99">
        <v>0</v>
      </c>
      <c r="BY81" s="99">
        <v>0</v>
      </c>
      <c r="BZ81" s="99">
        <v>0</v>
      </c>
      <c r="CA81" s="99">
        <v>0</v>
      </c>
      <c r="CB81" s="99">
        <v>0</v>
      </c>
      <c r="CC81" s="99">
        <v>0</v>
      </c>
      <c r="CD81" s="99">
        <v>0</v>
      </c>
      <c r="CE81" s="99">
        <v>0</v>
      </c>
      <c r="CF81" s="99">
        <v>0</v>
      </c>
      <c r="CG81" s="99">
        <v>0</v>
      </c>
      <c r="CH81" s="99" t="s">
        <v>1351</v>
      </c>
      <c r="CI81" s="99">
        <v>0</v>
      </c>
      <c r="CJ81" s="99">
        <v>0</v>
      </c>
      <c r="CK81" s="99">
        <v>0</v>
      </c>
      <c r="CL81" s="99">
        <v>0</v>
      </c>
      <c r="CM81" s="99">
        <v>0</v>
      </c>
      <c r="CN81" s="99">
        <v>0</v>
      </c>
      <c r="CO81" s="99">
        <v>0</v>
      </c>
      <c r="CP81" s="99">
        <v>0</v>
      </c>
      <c r="CQ81" s="99">
        <v>0</v>
      </c>
      <c r="CR81" s="99">
        <v>0</v>
      </c>
      <c r="CS81" s="99">
        <v>0</v>
      </c>
      <c r="CT81" s="99" t="s">
        <v>1351</v>
      </c>
      <c r="CU81" s="107" t="s">
        <v>1351</v>
      </c>
    </row>
    <row r="82" s="83" customFormat="1" ht="15.4" customHeight="1" spans="1:99">
      <c r="A82" s="96" t="s">
        <v>1481</v>
      </c>
      <c r="B82" s="97"/>
      <c r="C82" s="97"/>
      <c r="D82" s="98" t="s">
        <v>1482</v>
      </c>
      <c r="E82" s="99">
        <v>10</v>
      </c>
      <c r="F82" s="99">
        <v>0</v>
      </c>
      <c r="G82" s="99">
        <v>0</v>
      </c>
      <c r="H82" s="99">
        <v>0</v>
      </c>
      <c r="I82" s="99">
        <v>0</v>
      </c>
      <c r="J82" s="99">
        <v>0</v>
      </c>
      <c r="K82" s="99">
        <v>0</v>
      </c>
      <c r="L82" s="99">
        <v>0</v>
      </c>
      <c r="M82" s="99">
        <v>0</v>
      </c>
      <c r="N82" s="99">
        <v>0</v>
      </c>
      <c r="O82" s="99">
        <v>0</v>
      </c>
      <c r="P82" s="99">
        <v>10</v>
      </c>
      <c r="Q82" s="99">
        <v>0</v>
      </c>
      <c r="R82" s="99">
        <v>0</v>
      </c>
      <c r="S82" s="99">
        <v>0</v>
      </c>
      <c r="T82" s="99">
        <v>0</v>
      </c>
      <c r="U82" s="99">
        <v>0</v>
      </c>
      <c r="V82" s="99">
        <v>0</v>
      </c>
      <c r="W82" s="99">
        <v>0</v>
      </c>
      <c r="X82" s="99">
        <v>0</v>
      </c>
      <c r="Y82" s="99">
        <v>0</v>
      </c>
      <c r="Z82" s="99">
        <v>0</v>
      </c>
      <c r="AA82" s="99">
        <v>0</v>
      </c>
      <c r="AB82" s="99">
        <v>0</v>
      </c>
      <c r="AC82" s="99">
        <v>0</v>
      </c>
      <c r="AD82" s="99">
        <v>0</v>
      </c>
      <c r="AE82" s="99">
        <v>0</v>
      </c>
      <c r="AF82" s="99">
        <v>0</v>
      </c>
      <c r="AG82" s="99">
        <v>0</v>
      </c>
      <c r="AH82" s="99">
        <v>0</v>
      </c>
      <c r="AI82" s="99">
        <v>0</v>
      </c>
      <c r="AJ82" s="99">
        <v>1.84</v>
      </c>
      <c r="AK82" s="99">
        <v>0</v>
      </c>
      <c r="AL82" s="99">
        <v>0</v>
      </c>
      <c r="AM82" s="99">
        <v>0</v>
      </c>
      <c r="AN82" s="99">
        <v>8.16</v>
      </c>
      <c r="AO82" s="99">
        <v>0</v>
      </c>
      <c r="AP82" s="99">
        <v>0</v>
      </c>
      <c r="AQ82" s="99">
        <v>0</v>
      </c>
      <c r="AR82" s="99">
        <v>0</v>
      </c>
      <c r="AS82" s="99">
        <v>0</v>
      </c>
      <c r="AT82" s="99">
        <v>0</v>
      </c>
      <c r="AU82" s="99">
        <v>0</v>
      </c>
      <c r="AV82" s="99">
        <v>0</v>
      </c>
      <c r="AW82" s="99">
        <v>0</v>
      </c>
      <c r="AX82" s="99">
        <v>0</v>
      </c>
      <c r="AY82" s="99">
        <v>0</v>
      </c>
      <c r="AZ82" s="99">
        <v>0</v>
      </c>
      <c r="BA82" s="99">
        <v>0</v>
      </c>
      <c r="BB82" s="99">
        <v>0</v>
      </c>
      <c r="BC82" s="99">
        <v>0</v>
      </c>
      <c r="BD82" s="99">
        <v>0</v>
      </c>
      <c r="BE82" s="99">
        <v>0</v>
      </c>
      <c r="BF82" s="99">
        <v>0</v>
      </c>
      <c r="BG82" s="99">
        <v>0</v>
      </c>
      <c r="BH82" s="99">
        <v>0</v>
      </c>
      <c r="BI82" s="99" t="s">
        <v>1351</v>
      </c>
      <c r="BJ82" s="99" t="s">
        <v>1351</v>
      </c>
      <c r="BK82" s="99" t="s">
        <v>1351</v>
      </c>
      <c r="BL82" s="99" t="s">
        <v>1351</v>
      </c>
      <c r="BM82" s="99" t="s">
        <v>1351</v>
      </c>
      <c r="BN82" s="99" t="s">
        <v>1351</v>
      </c>
      <c r="BO82" s="99" t="s">
        <v>1351</v>
      </c>
      <c r="BP82" s="99" t="s">
        <v>1351</v>
      </c>
      <c r="BQ82" s="99" t="s">
        <v>1351</v>
      </c>
      <c r="BR82" s="99" t="s">
        <v>1351</v>
      </c>
      <c r="BS82" s="99" t="s">
        <v>1351</v>
      </c>
      <c r="BT82" s="99">
        <v>0</v>
      </c>
      <c r="BU82" s="99">
        <v>0</v>
      </c>
      <c r="BV82" s="99">
        <v>0</v>
      </c>
      <c r="BW82" s="99">
        <v>0</v>
      </c>
      <c r="BX82" s="99">
        <v>0</v>
      </c>
      <c r="BY82" s="99">
        <v>0</v>
      </c>
      <c r="BZ82" s="99">
        <v>0</v>
      </c>
      <c r="CA82" s="99">
        <v>0</v>
      </c>
      <c r="CB82" s="99">
        <v>0</v>
      </c>
      <c r="CC82" s="99">
        <v>0</v>
      </c>
      <c r="CD82" s="99">
        <v>0</v>
      </c>
      <c r="CE82" s="99">
        <v>0</v>
      </c>
      <c r="CF82" s="99">
        <v>0</v>
      </c>
      <c r="CG82" s="99">
        <v>0</v>
      </c>
      <c r="CH82" s="99" t="s">
        <v>1351</v>
      </c>
      <c r="CI82" s="99">
        <v>0</v>
      </c>
      <c r="CJ82" s="99">
        <v>0</v>
      </c>
      <c r="CK82" s="99">
        <v>0</v>
      </c>
      <c r="CL82" s="99">
        <v>0</v>
      </c>
      <c r="CM82" s="99">
        <v>0</v>
      </c>
      <c r="CN82" s="99">
        <v>0</v>
      </c>
      <c r="CO82" s="99">
        <v>0</v>
      </c>
      <c r="CP82" s="99">
        <v>0</v>
      </c>
      <c r="CQ82" s="99">
        <v>0</v>
      </c>
      <c r="CR82" s="99">
        <v>0</v>
      </c>
      <c r="CS82" s="99">
        <v>0</v>
      </c>
      <c r="CT82" s="99" t="s">
        <v>1351</v>
      </c>
      <c r="CU82" s="107" t="s">
        <v>1351</v>
      </c>
    </row>
    <row r="83" s="83" customFormat="1" ht="15.4" customHeight="1" spans="1:99">
      <c r="A83" s="96" t="s">
        <v>1483</v>
      </c>
      <c r="B83" s="97"/>
      <c r="C83" s="97"/>
      <c r="D83" s="98" t="s">
        <v>1484</v>
      </c>
      <c r="E83" s="99">
        <v>10</v>
      </c>
      <c r="F83" s="99">
        <v>0</v>
      </c>
      <c r="G83" s="99">
        <v>0</v>
      </c>
      <c r="H83" s="99">
        <v>0</v>
      </c>
      <c r="I83" s="99">
        <v>0</v>
      </c>
      <c r="J83" s="99">
        <v>0</v>
      </c>
      <c r="K83" s="99">
        <v>0</v>
      </c>
      <c r="L83" s="99">
        <v>0</v>
      </c>
      <c r="M83" s="99">
        <v>0</v>
      </c>
      <c r="N83" s="99">
        <v>0</v>
      </c>
      <c r="O83" s="99">
        <v>0</v>
      </c>
      <c r="P83" s="99">
        <v>10</v>
      </c>
      <c r="Q83" s="99">
        <v>0</v>
      </c>
      <c r="R83" s="99">
        <v>0</v>
      </c>
      <c r="S83" s="99">
        <v>0</v>
      </c>
      <c r="T83" s="99">
        <v>0</v>
      </c>
      <c r="U83" s="99">
        <v>0</v>
      </c>
      <c r="V83" s="99">
        <v>0</v>
      </c>
      <c r="W83" s="99">
        <v>0</v>
      </c>
      <c r="X83" s="99">
        <v>0</v>
      </c>
      <c r="Y83" s="99">
        <v>0</v>
      </c>
      <c r="Z83" s="99">
        <v>0</v>
      </c>
      <c r="AA83" s="99">
        <v>0</v>
      </c>
      <c r="AB83" s="99">
        <v>0</v>
      </c>
      <c r="AC83" s="99">
        <v>0</v>
      </c>
      <c r="AD83" s="99">
        <v>0</v>
      </c>
      <c r="AE83" s="99">
        <v>0</v>
      </c>
      <c r="AF83" s="99">
        <v>0</v>
      </c>
      <c r="AG83" s="99">
        <v>0</v>
      </c>
      <c r="AH83" s="99">
        <v>0</v>
      </c>
      <c r="AI83" s="99">
        <v>0</v>
      </c>
      <c r="AJ83" s="99">
        <v>1.84</v>
      </c>
      <c r="AK83" s="99">
        <v>0</v>
      </c>
      <c r="AL83" s="99">
        <v>0</v>
      </c>
      <c r="AM83" s="99">
        <v>0</v>
      </c>
      <c r="AN83" s="99">
        <v>8.16</v>
      </c>
      <c r="AO83" s="99">
        <v>0</v>
      </c>
      <c r="AP83" s="99">
        <v>0</v>
      </c>
      <c r="AQ83" s="99">
        <v>0</v>
      </c>
      <c r="AR83" s="99">
        <v>0</v>
      </c>
      <c r="AS83" s="99">
        <v>0</v>
      </c>
      <c r="AT83" s="99">
        <v>0</v>
      </c>
      <c r="AU83" s="99">
        <v>0</v>
      </c>
      <c r="AV83" s="99">
        <v>0</v>
      </c>
      <c r="AW83" s="99">
        <v>0</v>
      </c>
      <c r="AX83" s="99">
        <v>0</v>
      </c>
      <c r="AY83" s="99">
        <v>0</v>
      </c>
      <c r="AZ83" s="99">
        <v>0</v>
      </c>
      <c r="BA83" s="99">
        <v>0</v>
      </c>
      <c r="BB83" s="99">
        <v>0</v>
      </c>
      <c r="BC83" s="99">
        <v>0</v>
      </c>
      <c r="BD83" s="99">
        <v>0</v>
      </c>
      <c r="BE83" s="99">
        <v>0</v>
      </c>
      <c r="BF83" s="99">
        <v>0</v>
      </c>
      <c r="BG83" s="99">
        <v>0</v>
      </c>
      <c r="BH83" s="99">
        <v>0</v>
      </c>
      <c r="BI83" s="99" t="s">
        <v>1351</v>
      </c>
      <c r="BJ83" s="99" t="s">
        <v>1351</v>
      </c>
      <c r="BK83" s="99" t="s">
        <v>1351</v>
      </c>
      <c r="BL83" s="99" t="s">
        <v>1351</v>
      </c>
      <c r="BM83" s="99" t="s">
        <v>1351</v>
      </c>
      <c r="BN83" s="99" t="s">
        <v>1351</v>
      </c>
      <c r="BO83" s="99" t="s">
        <v>1351</v>
      </c>
      <c r="BP83" s="99" t="s">
        <v>1351</v>
      </c>
      <c r="BQ83" s="99" t="s">
        <v>1351</v>
      </c>
      <c r="BR83" s="99" t="s">
        <v>1351</v>
      </c>
      <c r="BS83" s="99" t="s">
        <v>1351</v>
      </c>
      <c r="BT83" s="99">
        <v>0</v>
      </c>
      <c r="BU83" s="99">
        <v>0</v>
      </c>
      <c r="BV83" s="99">
        <v>0</v>
      </c>
      <c r="BW83" s="99">
        <v>0</v>
      </c>
      <c r="BX83" s="99">
        <v>0</v>
      </c>
      <c r="BY83" s="99">
        <v>0</v>
      </c>
      <c r="BZ83" s="99">
        <v>0</v>
      </c>
      <c r="CA83" s="99">
        <v>0</v>
      </c>
      <c r="CB83" s="99">
        <v>0</v>
      </c>
      <c r="CC83" s="99">
        <v>0</v>
      </c>
      <c r="CD83" s="99">
        <v>0</v>
      </c>
      <c r="CE83" s="99">
        <v>0</v>
      </c>
      <c r="CF83" s="99">
        <v>0</v>
      </c>
      <c r="CG83" s="99">
        <v>0</v>
      </c>
      <c r="CH83" s="99" t="s">
        <v>1351</v>
      </c>
      <c r="CI83" s="99">
        <v>0</v>
      </c>
      <c r="CJ83" s="99">
        <v>0</v>
      </c>
      <c r="CK83" s="99">
        <v>0</v>
      </c>
      <c r="CL83" s="99">
        <v>0</v>
      </c>
      <c r="CM83" s="99">
        <v>0</v>
      </c>
      <c r="CN83" s="99">
        <v>0</v>
      </c>
      <c r="CO83" s="99">
        <v>0</v>
      </c>
      <c r="CP83" s="99">
        <v>0</v>
      </c>
      <c r="CQ83" s="99">
        <v>0</v>
      </c>
      <c r="CR83" s="99">
        <v>0</v>
      </c>
      <c r="CS83" s="99">
        <v>0</v>
      </c>
      <c r="CT83" s="99" t="s">
        <v>1351</v>
      </c>
      <c r="CU83" s="107" t="s">
        <v>1351</v>
      </c>
    </row>
    <row r="84" s="83" customFormat="1" ht="15.4" customHeight="1" spans="1:99">
      <c r="A84" s="96" t="s">
        <v>1485</v>
      </c>
      <c r="B84" s="97"/>
      <c r="C84" s="97"/>
      <c r="D84" s="98" t="s">
        <v>1486</v>
      </c>
      <c r="E84" s="99">
        <v>590.644997</v>
      </c>
      <c r="F84" s="99">
        <v>557.227715</v>
      </c>
      <c r="G84" s="99">
        <v>143.09995</v>
      </c>
      <c r="H84" s="99">
        <v>117.101898</v>
      </c>
      <c r="I84" s="99">
        <v>113.6919</v>
      </c>
      <c r="J84" s="99">
        <v>15.815058</v>
      </c>
      <c r="K84" s="99">
        <v>1.118</v>
      </c>
      <c r="L84" s="99">
        <v>68.294097</v>
      </c>
      <c r="M84" s="99">
        <v>41.186708</v>
      </c>
      <c r="N84" s="99">
        <v>14.264304</v>
      </c>
      <c r="O84" s="99">
        <v>42.6558</v>
      </c>
      <c r="P84" s="99">
        <v>18.565348</v>
      </c>
      <c r="Q84" s="99">
        <v>3.1565</v>
      </c>
      <c r="R84" s="99">
        <v>1.993798</v>
      </c>
      <c r="S84" s="99">
        <v>0</v>
      </c>
      <c r="T84" s="99">
        <v>0.0055</v>
      </c>
      <c r="U84" s="99">
        <v>0.778713</v>
      </c>
      <c r="V84" s="99">
        <v>0</v>
      </c>
      <c r="W84" s="99">
        <v>2.029473</v>
      </c>
      <c r="X84" s="99">
        <v>0</v>
      </c>
      <c r="Y84" s="99">
        <v>0</v>
      </c>
      <c r="Z84" s="99">
        <v>2.231</v>
      </c>
      <c r="AA84" s="99">
        <v>0</v>
      </c>
      <c r="AB84" s="99">
        <v>0</v>
      </c>
      <c r="AC84" s="99">
        <v>0</v>
      </c>
      <c r="AD84" s="99">
        <v>0.1805</v>
      </c>
      <c r="AE84" s="99">
        <v>0.493</v>
      </c>
      <c r="AF84" s="99">
        <v>0.71554</v>
      </c>
      <c r="AG84" s="99">
        <v>0</v>
      </c>
      <c r="AH84" s="99">
        <v>0</v>
      </c>
      <c r="AI84" s="99">
        <v>0</v>
      </c>
      <c r="AJ84" s="99">
        <v>0</v>
      </c>
      <c r="AK84" s="99">
        <v>0</v>
      </c>
      <c r="AL84" s="99">
        <v>1</v>
      </c>
      <c r="AM84" s="99">
        <v>1.611324</v>
      </c>
      <c r="AN84" s="99">
        <v>4.37</v>
      </c>
      <c r="AO84" s="99">
        <v>0</v>
      </c>
      <c r="AP84" s="99">
        <v>0</v>
      </c>
      <c r="AQ84" s="99">
        <v>0</v>
      </c>
      <c r="AR84" s="99">
        <v>14.851934</v>
      </c>
      <c r="AS84" s="99">
        <v>0</v>
      </c>
      <c r="AT84" s="99">
        <v>0</v>
      </c>
      <c r="AU84" s="99">
        <v>0</v>
      </c>
      <c r="AV84" s="99">
        <v>0</v>
      </c>
      <c r="AW84" s="99">
        <v>0.06528</v>
      </c>
      <c r="AX84" s="99">
        <v>0.35</v>
      </c>
      <c r="AY84" s="99">
        <v>0</v>
      </c>
      <c r="AZ84" s="99">
        <v>0</v>
      </c>
      <c r="BA84" s="99">
        <v>0</v>
      </c>
      <c r="BB84" s="99">
        <v>0</v>
      </c>
      <c r="BC84" s="99">
        <v>14.436654</v>
      </c>
      <c r="BD84" s="99">
        <v>0</v>
      </c>
      <c r="BE84" s="99">
        <v>0</v>
      </c>
      <c r="BF84" s="99">
        <v>0</v>
      </c>
      <c r="BG84" s="99">
        <v>0</v>
      </c>
      <c r="BH84" s="99">
        <v>0</v>
      </c>
      <c r="BI84" s="99" t="s">
        <v>1351</v>
      </c>
      <c r="BJ84" s="99" t="s">
        <v>1351</v>
      </c>
      <c r="BK84" s="99" t="s">
        <v>1351</v>
      </c>
      <c r="BL84" s="99" t="s">
        <v>1351</v>
      </c>
      <c r="BM84" s="99" t="s">
        <v>1351</v>
      </c>
      <c r="BN84" s="99" t="s">
        <v>1351</v>
      </c>
      <c r="BO84" s="99" t="s">
        <v>1351</v>
      </c>
      <c r="BP84" s="99" t="s">
        <v>1351</v>
      </c>
      <c r="BQ84" s="99" t="s">
        <v>1351</v>
      </c>
      <c r="BR84" s="99" t="s">
        <v>1351</v>
      </c>
      <c r="BS84" s="99" t="s">
        <v>1351</v>
      </c>
      <c r="BT84" s="99">
        <v>0</v>
      </c>
      <c r="BU84" s="99">
        <v>0</v>
      </c>
      <c r="BV84" s="99">
        <v>0</v>
      </c>
      <c r="BW84" s="99">
        <v>0</v>
      </c>
      <c r="BX84" s="99">
        <v>0</v>
      </c>
      <c r="BY84" s="99">
        <v>0</v>
      </c>
      <c r="BZ84" s="99">
        <v>0</v>
      </c>
      <c r="CA84" s="99">
        <v>0</v>
      </c>
      <c r="CB84" s="99">
        <v>0</v>
      </c>
      <c r="CC84" s="99">
        <v>0</v>
      </c>
      <c r="CD84" s="99">
        <v>0</v>
      </c>
      <c r="CE84" s="99">
        <v>0</v>
      </c>
      <c r="CF84" s="99">
        <v>0</v>
      </c>
      <c r="CG84" s="99">
        <v>0</v>
      </c>
      <c r="CH84" s="99" t="s">
        <v>1351</v>
      </c>
      <c r="CI84" s="99">
        <v>0</v>
      </c>
      <c r="CJ84" s="99">
        <v>0</v>
      </c>
      <c r="CK84" s="99">
        <v>0</v>
      </c>
      <c r="CL84" s="99">
        <v>0</v>
      </c>
      <c r="CM84" s="99">
        <v>0</v>
      </c>
      <c r="CN84" s="99">
        <v>0</v>
      </c>
      <c r="CO84" s="99">
        <v>0</v>
      </c>
      <c r="CP84" s="99">
        <v>0</v>
      </c>
      <c r="CQ84" s="99">
        <v>0</v>
      </c>
      <c r="CR84" s="99">
        <v>0</v>
      </c>
      <c r="CS84" s="99">
        <v>0</v>
      </c>
      <c r="CT84" s="99" t="s">
        <v>1351</v>
      </c>
      <c r="CU84" s="107" t="s">
        <v>1351</v>
      </c>
    </row>
    <row r="85" s="83" customFormat="1" ht="15.4" customHeight="1" spans="1:99">
      <c r="A85" s="96" t="s">
        <v>1487</v>
      </c>
      <c r="B85" s="97"/>
      <c r="C85" s="97"/>
      <c r="D85" s="98" t="s">
        <v>1488</v>
      </c>
      <c r="E85" s="99">
        <v>472</v>
      </c>
      <c r="F85" s="99">
        <v>438.582718</v>
      </c>
      <c r="G85" s="99">
        <v>116.55395</v>
      </c>
      <c r="H85" s="99">
        <v>65.868698</v>
      </c>
      <c r="I85" s="99">
        <v>105.9319</v>
      </c>
      <c r="J85" s="99">
        <v>15.815058</v>
      </c>
      <c r="K85" s="99">
        <v>1.118</v>
      </c>
      <c r="L85" s="99">
        <v>35.1883</v>
      </c>
      <c r="M85" s="99">
        <v>41.186708</v>
      </c>
      <c r="N85" s="99">
        <v>14.264304</v>
      </c>
      <c r="O85" s="99">
        <v>42.6558</v>
      </c>
      <c r="P85" s="99">
        <v>18.565348</v>
      </c>
      <c r="Q85" s="99">
        <v>3.1565</v>
      </c>
      <c r="R85" s="99">
        <v>1.993798</v>
      </c>
      <c r="S85" s="99">
        <v>0</v>
      </c>
      <c r="T85" s="99">
        <v>0.0055</v>
      </c>
      <c r="U85" s="99">
        <v>0.778713</v>
      </c>
      <c r="V85" s="99">
        <v>0</v>
      </c>
      <c r="W85" s="99">
        <v>2.029473</v>
      </c>
      <c r="X85" s="99">
        <v>0</v>
      </c>
      <c r="Y85" s="99">
        <v>0</v>
      </c>
      <c r="Z85" s="99">
        <v>2.231</v>
      </c>
      <c r="AA85" s="99">
        <v>0</v>
      </c>
      <c r="AB85" s="99">
        <v>0</v>
      </c>
      <c r="AC85" s="99">
        <v>0</v>
      </c>
      <c r="AD85" s="99">
        <v>0.1805</v>
      </c>
      <c r="AE85" s="99">
        <v>0.493</v>
      </c>
      <c r="AF85" s="99">
        <v>0.71554</v>
      </c>
      <c r="AG85" s="99">
        <v>0</v>
      </c>
      <c r="AH85" s="99">
        <v>0</v>
      </c>
      <c r="AI85" s="99">
        <v>0</v>
      </c>
      <c r="AJ85" s="99">
        <v>0</v>
      </c>
      <c r="AK85" s="99">
        <v>0</v>
      </c>
      <c r="AL85" s="99">
        <v>1</v>
      </c>
      <c r="AM85" s="99">
        <v>1.611324</v>
      </c>
      <c r="AN85" s="99">
        <v>4.37</v>
      </c>
      <c r="AO85" s="99">
        <v>0</v>
      </c>
      <c r="AP85" s="99">
        <v>0</v>
      </c>
      <c r="AQ85" s="99">
        <v>0</v>
      </c>
      <c r="AR85" s="99">
        <v>14.851934</v>
      </c>
      <c r="AS85" s="99">
        <v>0</v>
      </c>
      <c r="AT85" s="99">
        <v>0</v>
      </c>
      <c r="AU85" s="99">
        <v>0</v>
      </c>
      <c r="AV85" s="99">
        <v>0</v>
      </c>
      <c r="AW85" s="99">
        <v>0.06528</v>
      </c>
      <c r="AX85" s="99">
        <v>0.35</v>
      </c>
      <c r="AY85" s="99">
        <v>0</v>
      </c>
      <c r="AZ85" s="99">
        <v>0</v>
      </c>
      <c r="BA85" s="99">
        <v>0</v>
      </c>
      <c r="BB85" s="99">
        <v>0</v>
      </c>
      <c r="BC85" s="99">
        <v>14.436654</v>
      </c>
      <c r="BD85" s="99">
        <v>0</v>
      </c>
      <c r="BE85" s="99">
        <v>0</v>
      </c>
      <c r="BF85" s="99">
        <v>0</v>
      </c>
      <c r="BG85" s="99">
        <v>0</v>
      </c>
      <c r="BH85" s="99">
        <v>0</v>
      </c>
      <c r="BI85" s="99" t="s">
        <v>1351</v>
      </c>
      <c r="BJ85" s="99" t="s">
        <v>1351</v>
      </c>
      <c r="BK85" s="99" t="s">
        <v>1351</v>
      </c>
      <c r="BL85" s="99" t="s">
        <v>1351</v>
      </c>
      <c r="BM85" s="99" t="s">
        <v>1351</v>
      </c>
      <c r="BN85" s="99" t="s">
        <v>1351</v>
      </c>
      <c r="BO85" s="99" t="s">
        <v>1351</v>
      </c>
      <c r="BP85" s="99" t="s">
        <v>1351</v>
      </c>
      <c r="BQ85" s="99" t="s">
        <v>1351</v>
      </c>
      <c r="BR85" s="99" t="s">
        <v>1351</v>
      </c>
      <c r="BS85" s="99" t="s">
        <v>1351</v>
      </c>
      <c r="BT85" s="99">
        <v>0</v>
      </c>
      <c r="BU85" s="99">
        <v>0</v>
      </c>
      <c r="BV85" s="99">
        <v>0</v>
      </c>
      <c r="BW85" s="99">
        <v>0</v>
      </c>
      <c r="BX85" s="99">
        <v>0</v>
      </c>
      <c r="BY85" s="99">
        <v>0</v>
      </c>
      <c r="BZ85" s="99">
        <v>0</v>
      </c>
      <c r="CA85" s="99">
        <v>0</v>
      </c>
      <c r="CB85" s="99">
        <v>0</v>
      </c>
      <c r="CC85" s="99">
        <v>0</v>
      </c>
      <c r="CD85" s="99">
        <v>0</v>
      </c>
      <c r="CE85" s="99">
        <v>0</v>
      </c>
      <c r="CF85" s="99">
        <v>0</v>
      </c>
      <c r="CG85" s="99">
        <v>0</v>
      </c>
      <c r="CH85" s="99" t="s">
        <v>1351</v>
      </c>
      <c r="CI85" s="99">
        <v>0</v>
      </c>
      <c r="CJ85" s="99">
        <v>0</v>
      </c>
      <c r="CK85" s="99">
        <v>0</v>
      </c>
      <c r="CL85" s="99">
        <v>0</v>
      </c>
      <c r="CM85" s="99">
        <v>0</v>
      </c>
      <c r="CN85" s="99">
        <v>0</v>
      </c>
      <c r="CO85" s="99">
        <v>0</v>
      </c>
      <c r="CP85" s="99">
        <v>0</v>
      </c>
      <c r="CQ85" s="99">
        <v>0</v>
      </c>
      <c r="CR85" s="99">
        <v>0</v>
      </c>
      <c r="CS85" s="99">
        <v>0</v>
      </c>
      <c r="CT85" s="99" t="s">
        <v>1351</v>
      </c>
      <c r="CU85" s="107" t="s">
        <v>1351</v>
      </c>
    </row>
    <row r="86" s="83" customFormat="1" ht="15.4" customHeight="1" spans="1:99">
      <c r="A86" s="96" t="s">
        <v>1489</v>
      </c>
      <c r="B86" s="97"/>
      <c r="C86" s="97"/>
      <c r="D86" s="98" t="s">
        <v>1490</v>
      </c>
      <c r="E86" s="99">
        <v>118.644997</v>
      </c>
      <c r="F86" s="99">
        <v>118.644997</v>
      </c>
      <c r="G86" s="99">
        <v>26.546</v>
      </c>
      <c r="H86" s="99">
        <v>51.2332</v>
      </c>
      <c r="I86" s="99">
        <v>7.76</v>
      </c>
      <c r="J86" s="99">
        <v>0</v>
      </c>
      <c r="K86" s="99">
        <v>0</v>
      </c>
      <c r="L86" s="99">
        <v>33.105797</v>
      </c>
      <c r="M86" s="99">
        <v>0</v>
      </c>
      <c r="N86" s="99">
        <v>0</v>
      </c>
      <c r="O86" s="99">
        <v>0</v>
      </c>
      <c r="P86" s="99">
        <v>0</v>
      </c>
      <c r="Q86" s="99">
        <v>0</v>
      </c>
      <c r="R86" s="99">
        <v>0</v>
      </c>
      <c r="S86" s="99">
        <v>0</v>
      </c>
      <c r="T86" s="99">
        <v>0</v>
      </c>
      <c r="U86" s="99">
        <v>0</v>
      </c>
      <c r="V86" s="99">
        <v>0</v>
      </c>
      <c r="W86" s="99">
        <v>0</v>
      </c>
      <c r="X86" s="99">
        <v>0</v>
      </c>
      <c r="Y86" s="99">
        <v>0</v>
      </c>
      <c r="Z86" s="99">
        <v>0</v>
      </c>
      <c r="AA86" s="99">
        <v>0</v>
      </c>
      <c r="AB86" s="99">
        <v>0</v>
      </c>
      <c r="AC86" s="99">
        <v>0</v>
      </c>
      <c r="AD86" s="99">
        <v>0</v>
      </c>
      <c r="AE86" s="99">
        <v>0</v>
      </c>
      <c r="AF86" s="99">
        <v>0</v>
      </c>
      <c r="AG86" s="99">
        <v>0</v>
      </c>
      <c r="AH86" s="99">
        <v>0</v>
      </c>
      <c r="AI86" s="99">
        <v>0</v>
      </c>
      <c r="AJ86" s="99">
        <v>0</v>
      </c>
      <c r="AK86" s="99">
        <v>0</v>
      </c>
      <c r="AL86" s="99">
        <v>0</v>
      </c>
      <c r="AM86" s="99">
        <v>0</v>
      </c>
      <c r="AN86" s="99">
        <v>0</v>
      </c>
      <c r="AO86" s="99">
        <v>0</v>
      </c>
      <c r="AP86" s="99">
        <v>0</v>
      </c>
      <c r="AQ86" s="99">
        <v>0</v>
      </c>
      <c r="AR86" s="99">
        <v>0</v>
      </c>
      <c r="AS86" s="99">
        <v>0</v>
      </c>
      <c r="AT86" s="99">
        <v>0</v>
      </c>
      <c r="AU86" s="99">
        <v>0</v>
      </c>
      <c r="AV86" s="99">
        <v>0</v>
      </c>
      <c r="AW86" s="99">
        <v>0</v>
      </c>
      <c r="AX86" s="99">
        <v>0</v>
      </c>
      <c r="AY86" s="99">
        <v>0</v>
      </c>
      <c r="AZ86" s="99">
        <v>0</v>
      </c>
      <c r="BA86" s="99">
        <v>0</v>
      </c>
      <c r="BB86" s="99">
        <v>0</v>
      </c>
      <c r="BC86" s="99">
        <v>0</v>
      </c>
      <c r="BD86" s="99">
        <v>0</v>
      </c>
      <c r="BE86" s="99">
        <v>0</v>
      </c>
      <c r="BF86" s="99">
        <v>0</v>
      </c>
      <c r="BG86" s="99">
        <v>0</v>
      </c>
      <c r="BH86" s="99">
        <v>0</v>
      </c>
      <c r="BI86" s="99" t="s">
        <v>1351</v>
      </c>
      <c r="BJ86" s="99" t="s">
        <v>1351</v>
      </c>
      <c r="BK86" s="99" t="s">
        <v>1351</v>
      </c>
      <c r="BL86" s="99" t="s">
        <v>1351</v>
      </c>
      <c r="BM86" s="99" t="s">
        <v>1351</v>
      </c>
      <c r="BN86" s="99" t="s">
        <v>1351</v>
      </c>
      <c r="BO86" s="99" t="s">
        <v>1351</v>
      </c>
      <c r="BP86" s="99" t="s">
        <v>1351</v>
      </c>
      <c r="BQ86" s="99" t="s">
        <v>1351</v>
      </c>
      <c r="BR86" s="99" t="s">
        <v>1351</v>
      </c>
      <c r="BS86" s="99" t="s">
        <v>1351</v>
      </c>
      <c r="BT86" s="99">
        <v>0</v>
      </c>
      <c r="BU86" s="99">
        <v>0</v>
      </c>
      <c r="BV86" s="99">
        <v>0</v>
      </c>
      <c r="BW86" s="99">
        <v>0</v>
      </c>
      <c r="BX86" s="99">
        <v>0</v>
      </c>
      <c r="BY86" s="99">
        <v>0</v>
      </c>
      <c r="BZ86" s="99">
        <v>0</v>
      </c>
      <c r="CA86" s="99">
        <v>0</v>
      </c>
      <c r="CB86" s="99">
        <v>0</v>
      </c>
      <c r="CC86" s="99">
        <v>0</v>
      </c>
      <c r="CD86" s="99">
        <v>0</v>
      </c>
      <c r="CE86" s="99">
        <v>0</v>
      </c>
      <c r="CF86" s="99">
        <v>0</v>
      </c>
      <c r="CG86" s="99">
        <v>0</v>
      </c>
      <c r="CH86" s="99" t="s">
        <v>1351</v>
      </c>
      <c r="CI86" s="99">
        <v>0</v>
      </c>
      <c r="CJ86" s="99">
        <v>0</v>
      </c>
      <c r="CK86" s="99">
        <v>0</v>
      </c>
      <c r="CL86" s="99">
        <v>0</v>
      </c>
      <c r="CM86" s="99">
        <v>0</v>
      </c>
      <c r="CN86" s="99">
        <v>0</v>
      </c>
      <c r="CO86" s="99">
        <v>0</v>
      </c>
      <c r="CP86" s="99">
        <v>0</v>
      </c>
      <c r="CQ86" s="99">
        <v>0</v>
      </c>
      <c r="CR86" s="99">
        <v>0</v>
      </c>
      <c r="CS86" s="99">
        <v>0</v>
      </c>
      <c r="CT86" s="99" t="s">
        <v>1351</v>
      </c>
      <c r="CU86" s="107" t="s">
        <v>1351</v>
      </c>
    </row>
    <row r="87" s="83" customFormat="1" ht="15.4" customHeight="1" spans="1:99">
      <c r="A87" s="96" t="s">
        <v>1491</v>
      </c>
      <c r="B87" s="97"/>
      <c r="C87" s="97"/>
      <c r="D87" s="98" t="s">
        <v>1492</v>
      </c>
      <c r="E87" s="99">
        <v>312</v>
      </c>
      <c r="F87" s="99">
        <v>47.76</v>
      </c>
      <c r="G87" s="99">
        <v>0</v>
      </c>
      <c r="H87" s="99">
        <v>0</v>
      </c>
      <c r="I87" s="99">
        <v>0</v>
      </c>
      <c r="J87" s="99">
        <v>20.509558</v>
      </c>
      <c r="K87" s="99">
        <v>0</v>
      </c>
      <c r="L87" s="99">
        <v>0</v>
      </c>
      <c r="M87" s="99">
        <v>20.842442</v>
      </c>
      <c r="N87" s="99">
        <v>6.408</v>
      </c>
      <c r="O87" s="99">
        <v>0</v>
      </c>
      <c r="P87" s="99">
        <v>242.01498</v>
      </c>
      <c r="Q87" s="99">
        <v>12.107196</v>
      </c>
      <c r="R87" s="99">
        <v>53.43865</v>
      </c>
      <c r="S87" s="99">
        <v>0</v>
      </c>
      <c r="T87" s="99">
        <v>0.0025</v>
      </c>
      <c r="U87" s="99">
        <v>0.552</v>
      </c>
      <c r="V87" s="99">
        <v>5.1233</v>
      </c>
      <c r="W87" s="99">
        <v>6.173118</v>
      </c>
      <c r="X87" s="99">
        <v>0</v>
      </c>
      <c r="Y87" s="99">
        <v>0</v>
      </c>
      <c r="Z87" s="99">
        <v>22.96265</v>
      </c>
      <c r="AA87" s="99">
        <v>0</v>
      </c>
      <c r="AB87" s="99">
        <v>43.657023</v>
      </c>
      <c r="AC87" s="99">
        <v>62.228</v>
      </c>
      <c r="AD87" s="99">
        <v>3.3026</v>
      </c>
      <c r="AE87" s="99">
        <v>0.1195</v>
      </c>
      <c r="AF87" s="99">
        <v>1.0613</v>
      </c>
      <c r="AG87" s="99">
        <v>18.7361</v>
      </c>
      <c r="AH87" s="99">
        <v>0</v>
      </c>
      <c r="AI87" s="99">
        <v>0</v>
      </c>
      <c r="AJ87" s="99">
        <v>6.0756</v>
      </c>
      <c r="AK87" s="99">
        <v>0</v>
      </c>
      <c r="AL87" s="99">
        <v>4.08</v>
      </c>
      <c r="AM87" s="99">
        <v>0</v>
      </c>
      <c r="AN87" s="99">
        <v>2.395443</v>
      </c>
      <c r="AO87" s="99">
        <v>0</v>
      </c>
      <c r="AP87" s="99">
        <v>0</v>
      </c>
      <c r="AQ87" s="99">
        <v>0</v>
      </c>
      <c r="AR87" s="99">
        <v>22.22502</v>
      </c>
      <c r="AS87" s="99">
        <v>0</v>
      </c>
      <c r="AT87" s="99">
        <v>0</v>
      </c>
      <c r="AU87" s="99">
        <v>0</v>
      </c>
      <c r="AV87" s="99">
        <v>0</v>
      </c>
      <c r="AW87" s="99">
        <v>0.16</v>
      </c>
      <c r="AX87" s="99">
        <v>0</v>
      </c>
      <c r="AY87" s="99">
        <v>0</v>
      </c>
      <c r="AZ87" s="99">
        <v>0</v>
      </c>
      <c r="BA87" s="99">
        <v>0</v>
      </c>
      <c r="BB87" s="99">
        <v>0</v>
      </c>
      <c r="BC87" s="99">
        <v>21.81012</v>
      </c>
      <c r="BD87" s="99">
        <v>0</v>
      </c>
      <c r="BE87" s="99">
        <v>0</v>
      </c>
      <c r="BF87" s="99">
        <v>0</v>
      </c>
      <c r="BG87" s="99">
        <v>0</v>
      </c>
      <c r="BH87" s="99">
        <v>0.2549</v>
      </c>
      <c r="BI87" s="99" t="s">
        <v>1351</v>
      </c>
      <c r="BJ87" s="99" t="s">
        <v>1351</v>
      </c>
      <c r="BK87" s="99" t="s">
        <v>1351</v>
      </c>
      <c r="BL87" s="99" t="s">
        <v>1351</v>
      </c>
      <c r="BM87" s="99" t="s">
        <v>1351</v>
      </c>
      <c r="BN87" s="99" t="s">
        <v>1351</v>
      </c>
      <c r="BO87" s="99" t="s">
        <v>1351</v>
      </c>
      <c r="BP87" s="99" t="s">
        <v>1351</v>
      </c>
      <c r="BQ87" s="99" t="s">
        <v>1351</v>
      </c>
      <c r="BR87" s="99" t="s">
        <v>1351</v>
      </c>
      <c r="BS87" s="99" t="s">
        <v>1351</v>
      </c>
      <c r="BT87" s="99">
        <v>0</v>
      </c>
      <c r="BU87" s="99">
        <v>0</v>
      </c>
      <c r="BV87" s="99">
        <v>0</v>
      </c>
      <c r="BW87" s="99">
        <v>0</v>
      </c>
      <c r="BX87" s="99">
        <v>0</v>
      </c>
      <c r="BY87" s="99">
        <v>0</v>
      </c>
      <c r="BZ87" s="99">
        <v>0</v>
      </c>
      <c r="CA87" s="99">
        <v>0</v>
      </c>
      <c r="CB87" s="99">
        <v>0</v>
      </c>
      <c r="CC87" s="99">
        <v>0</v>
      </c>
      <c r="CD87" s="99">
        <v>0</v>
      </c>
      <c r="CE87" s="99">
        <v>0</v>
      </c>
      <c r="CF87" s="99">
        <v>0</v>
      </c>
      <c r="CG87" s="99">
        <v>0</v>
      </c>
      <c r="CH87" s="99" t="s">
        <v>1351</v>
      </c>
      <c r="CI87" s="99">
        <v>0</v>
      </c>
      <c r="CJ87" s="99">
        <v>0</v>
      </c>
      <c r="CK87" s="99">
        <v>0</v>
      </c>
      <c r="CL87" s="99">
        <v>0</v>
      </c>
      <c r="CM87" s="99">
        <v>0</v>
      </c>
      <c r="CN87" s="99">
        <v>0</v>
      </c>
      <c r="CO87" s="99">
        <v>0</v>
      </c>
      <c r="CP87" s="99">
        <v>0</v>
      </c>
      <c r="CQ87" s="99">
        <v>0</v>
      </c>
      <c r="CR87" s="99">
        <v>0</v>
      </c>
      <c r="CS87" s="99">
        <v>0</v>
      </c>
      <c r="CT87" s="99" t="s">
        <v>1351</v>
      </c>
      <c r="CU87" s="107" t="s">
        <v>1351</v>
      </c>
    </row>
    <row r="88" s="83" customFormat="1" ht="15.4" customHeight="1" spans="1:99">
      <c r="A88" s="96" t="s">
        <v>1493</v>
      </c>
      <c r="B88" s="97"/>
      <c r="C88" s="97"/>
      <c r="D88" s="98" t="s">
        <v>1494</v>
      </c>
      <c r="E88" s="99">
        <v>312</v>
      </c>
      <c r="F88" s="99">
        <v>47.76</v>
      </c>
      <c r="G88" s="99">
        <v>0</v>
      </c>
      <c r="H88" s="99">
        <v>0</v>
      </c>
      <c r="I88" s="99">
        <v>0</v>
      </c>
      <c r="J88" s="99">
        <v>20.509558</v>
      </c>
      <c r="K88" s="99">
        <v>0</v>
      </c>
      <c r="L88" s="99">
        <v>0</v>
      </c>
      <c r="M88" s="99">
        <v>20.842442</v>
      </c>
      <c r="N88" s="99">
        <v>6.408</v>
      </c>
      <c r="O88" s="99">
        <v>0</v>
      </c>
      <c r="P88" s="99">
        <v>242.01498</v>
      </c>
      <c r="Q88" s="99">
        <v>12.107196</v>
      </c>
      <c r="R88" s="99">
        <v>53.43865</v>
      </c>
      <c r="S88" s="99">
        <v>0</v>
      </c>
      <c r="T88" s="99">
        <v>0.0025</v>
      </c>
      <c r="U88" s="99">
        <v>0.552</v>
      </c>
      <c r="V88" s="99">
        <v>5.1233</v>
      </c>
      <c r="W88" s="99">
        <v>6.173118</v>
      </c>
      <c r="X88" s="99">
        <v>0</v>
      </c>
      <c r="Y88" s="99">
        <v>0</v>
      </c>
      <c r="Z88" s="99">
        <v>22.96265</v>
      </c>
      <c r="AA88" s="99">
        <v>0</v>
      </c>
      <c r="AB88" s="99">
        <v>43.657023</v>
      </c>
      <c r="AC88" s="99">
        <v>62.228</v>
      </c>
      <c r="AD88" s="99">
        <v>3.3026</v>
      </c>
      <c r="AE88" s="99">
        <v>0.1195</v>
      </c>
      <c r="AF88" s="99">
        <v>1.0613</v>
      </c>
      <c r="AG88" s="99">
        <v>18.7361</v>
      </c>
      <c r="AH88" s="99">
        <v>0</v>
      </c>
      <c r="AI88" s="99">
        <v>0</v>
      </c>
      <c r="AJ88" s="99">
        <v>6.0756</v>
      </c>
      <c r="AK88" s="99">
        <v>0</v>
      </c>
      <c r="AL88" s="99">
        <v>4.08</v>
      </c>
      <c r="AM88" s="99">
        <v>0</v>
      </c>
      <c r="AN88" s="99">
        <v>2.395443</v>
      </c>
      <c r="AO88" s="99">
        <v>0</v>
      </c>
      <c r="AP88" s="99">
        <v>0</v>
      </c>
      <c r="AQ88" s="99">
        <v>0</v>
      </c>
      <c r="AR88" s="99">
        <v>22.22502</v>
      </c>
      <c r="AS88" s="99">
        <v>0</v>
      </c>
      <c r="AT88" s="99">
        <v>0</v>
      </c>
      <c r="AU88" s="99">
        <v>0</v>
      </c>
      <c r="AV88" s="99">
        <v>0</v>
      </c>
      <c r="AW88" s="99">
        <v>0.16</v>
      </c>
      <c r="AX88" s="99">
        <v>0</v>
      </c>
      <c r="AY88" s="99">
        <v>0</v>
      </c>
      <c r="AZ88" s="99">
        <v>0</v>
      </c>
      <c r="BA88" s="99">
        <v>0</v>
      </c>
      <c r="BB88" s="99">
        <v>0</v>
      </c>
      <c r="BC88" s="99">
        <v>21.81012</v>
      </c>
      <c r="BD88" s="99">
        <v>0</v>
      </c>
      <c r="BE88" s="99">
        <v>0</v>
      </c>
      <c r="BF88" s="99">
        <v>0</v>
      </c>
      <c r="BG88" s="99">
        <v>0</v>
      </c>
      <c r="BH88" s="99">
        <v>0.2549</v>
      </c>
      <c r="BI88" s="99" t="s">
        <v>1351</v>
      </c>
      <c r="BJ88" s="99" t="s">
        <v>1351</v>
      </c>
      <c r="BK88" s="99" t="s">
        <v>1351</v>
      </c>
      <c r="BL88" s="99" t="s">
        <v>1351</v>
      </c>
      <c r="BM88" s="99" t="s">
        <v>1351</v>
      </c>
      <c r="BN88" s="99" t="s">
        <v>1351</v>
      </c>
      <c r="BO88" s="99" t="s">
        <v>1351</v>
      </c>
      <c r="BP88" s="99" t="s">
        <v>1351</v>
      </c>
      <c r="BQ88" s="99" t="s">
        <v>1351</v>
      </c>
      <c r="BR88" s="99" t="s">
        <v>1351</v>
      </c>
      <c r="BS88" s="99" t="s">
        <v>1351</v>
      </c>
      <c r="BT88" s="99">
        <v>0</v>
      </c>
      <c r="BU88" s="99">
        <v>0</v>
      </c>
      <c r="BV88" s="99">
        <v>0</v>
      </c>
      <c r="BW88" s="99">
        <v>0</v>
      </c>
      <c r="BX88" s="99">
        <v>0</v>
      </c>
      <c r="BY88" s="99">
        <v>0</v>
      </c>
      <c r="BZ88" s="99">
        <v>0</v>
      </c>
      <c r="CA88" s="99">
        <v>0</v>
      </c>
      <c r="CB88" s="99">
        <v>0</v>
      </c>
      <c r="CC88" s="99">
        <v>0</v>
      </c>
      <c r="CD88" s="99">
        <v>0</v>
      </c>
      <c r="CE88" s="99">
        <v>0</v>
      </c>
      <c r="CF88" s="99">
        <v>0</v>
      </c>
      <c r="CG88" s="99">
        <v>0</v>
      </c>
      <c r="CH88" s="99" t="s">
        <v>1351</v>
      </c>
      <c r="CI88" s="99">
        <v>0</v>
      </c>
      <c r="CJ88" s="99">
        <v>0</v>
      </c>
      <c r="CK88" s="99">
        <v>0</v>
      </c>
      <c r="CL88" s="99">
        <v>0</v>
      </c>
      <c r="CM88" s="99">
        <v>0</v>
      </c>
      <c r="CN88" s="99">
        <v>0</v>
      </c>
      <c r="CO88" s="99">
        <v>0</v>
      </c>
      <c r="CP88" s="99">
        <v>0</v>
      </c>
      <c r="CQ88" s="99">
        <v>0</v>
      </c>
      <c r="CR88" s="99">
        <v>0</v>
      </c>
      <c r="CS88" s="99">
        <v>0</v>
      </c>
      <c r="CT88" s="99" t="s">
        <v>1351</v>
      </c>
      <c r="CU88" s="107" t="s">
        <v>1351</v>
      </c>
    </row>
    <row r="89" s="83" customFormat="1" ht="15.4" customHeight="1" spans="1:99">
      <c r="A89" s="96" t="s">
        <v>1495</v>
      </c>
      <c r="B89" s="97"/>
      <c r="C89" s="97"/>
      <c r="D89" s="98" t="s">
        <v>488</v>
      </c>
      <c r="E89" s="99">
        <v>936.95043</v>
      </c>
      <c r="F89" s="99">
        <v>258.773607</v>
      </c>
      <c r="G89" s="99">
        <v>0</v>
      </c>
      <c r="H89" s="99">
        <v>0</v>
      </c>
      <c r="I89" s="99">
        <v>0</v>
      </c>
      <c r="J89" s="99">
        <v>175.944</v>
      </c>
      <c r="K89" s="99">
        <v>0</v>
      </c>
      <c r="L89" s="99">
        <v>31.379607</v>
      </c>
      <c r="M89" s="99">
        <v>0</v>
      </c>
      <c r="N89" s="99">
        <v>0</v>
      </c>
      <c r="O89" s="99">
        <v>51.45</v>
      </c>
      <c r="P89" s="99">
        <v>271.737817</v>
      </c>
      <c r="Q89" s="99">
        <v>11.454298</v>
      </c>
      <c r="R89" s="99">
        <v>0.08155</v>
      </c>
      <c r="S89" s="99">
        <v>0</v>
      </c>
      <c r="T89" s="99">
        <v>0</v>
      </c>
      <c r="U89" s="99">
        <v>0.55067</v>
      </c>
      <c r="V89" s="99">
        <v>3.072712</v>
      </c>
      <c r="W89" s="99">
        <v>0.584146</v>
      </c>
      <c r="X89" s="99">
        <v>0</v>
      </c>
      <c r="Y89" s="99">
        <v>0.2893</v>
      </c>
      <c r="Z89" s="99">
        <v>2.73015</v>
      </c>
      <c r="AA89" s="99">
        <v>0</v>
      </c>
      <c r="AB89" s="99">
        <v>2.27035</v>
      </c>
      <c r="AC89" s="99">
        <v>0</v>
      </c>
      <c r="AD89" s="99">
        <v>0</v>
      </c>
      <c r="AE89" s="99">
        <v>2.308596</v>
      </c>
      <c r="AF89" s="99">
        <v>11.9914</v>
      </c>
      <c r="AG89" s="99">
        <v>0.11392</v>
      </c>
      <c r="AH89" s="99">
        <v>0</v>
      </c>
      <c r="AI89" s="99">
        <v>0</v>
      </c>
      <c r="AJ89" s="99">
        <v>204.623313</v>
      </c>
      <c r="AK89" s="99">
        <v>0.3</v>
      </c>
      <c r="AL89" s="99">
        <v>3.885605</v>
      </c>
      <c r="AM89" s="99">
        <v>7.828</v>
      </c>
      <c r="AN89" s="99">
        <v>8.968</v>
      </c>
      <c r="AO89" s="99">
        <v>0</v>
      </c>
      <c r="AP89" s="99">
        <v>0</v>
      </c>
      <c r="AQ89" s="99">
        <v>10.685807</v>
      </c>
      <c r="AR89" s="99">
        <v>403.431206</v>
      </c>
      <c r="AS89" s="99">
        <v>17.2518</v>
      </c>
      <c r="AT89" s="99">
        <v>376.63573</v>
      </c>
      <c r="AU89" s="99">
        <v>0</v>
      </c>
      <c r="AV89" s="99">
        <v>0</v>
      </c>
      <c r="AW89" s="99">
        <v>0.5194</v>
      </c>
      <c r="AX89" s="99">
        <v>8.715376</v>
      </c>
      <c r="AY89" s="99">
        <v>0.1915</v>
      </c>
      <c r="AZ89" s="99">
        <v>0</v>
      </c>
      <c r="BA89" s="99">
        <v>0.1174</v>
      </c>
      <c r="BB89" s="99">
        <v>0</v>
      </c>
      <c r="BC89" s="99">
        <v>0</v>
      </c>
      <c r="BD89" s="99">
        <v>0</v>
      </c>
      <c r="BE89" s="99">
        <v>0</v>
      </c>
      <c r="BF89" s="99">
        <v>0</v>
      </c>
      <c r="BG89" s="99">
        <v>0</v>
      </c>
      <c r="BH89" s="99">
        <v>0</v>
      </c>
      <c r="BI89" s="99" t="s">
        <v>1351</v>
      </c>
      <c r="BJ89" s="99" t="s">
        <v>1351</v>
      </c>
      <c r="BK89" s="99" t="s">
        <v>1351</v>
      </c>
      <c r="BL89" s="99" t="s">
        <v>1351</v>
      </c>
      <c r="BM89" s="99" t="s">
        <v>1351</v>
      </c>
      <c r="BN89" s="99" t="s">
        <v>1351</v>
      </c>
      <c r="BO89" s="99" t="s">
        <v>1351</v>
      </c>
      <c r="BP89" s="99" t="s">
        <v>1351</v>
      </c>
      <c r="BQ89" s="99" t="s">
        <v>1351</v>
      </c>
      <c r="BR89" s="99" t="s">
        <v>1351</v>
      </c>
      <c r="BS89" s="99" t="s">
        <v>1351</v>
      </c>
      <c r="BT89" s="99">
        <v>3.0078</v>
      </c>
      <c r="BU89" s="99">
        <v>0</v>
      </c>
      <c r="BV89" s="99">
        <v>3.0078</v>
      </c>
      <c r="BW89" s="99">
        <v>0</v>
      </c>
      <c r="BX89" s="99">
        <v>0</v>
      </c>
      <c r="BY89" s="99">
        <v>0</v>
      </c>
      <c r="BZ89" s="99">
        <v>0</v>
      </c>
      <c r="CA89" s="99">
        <v>0</v>
      </c>
      <c r="CB89" s="99">
        <v>0</v>
      </c>
      <c r="CC89" s="99">
        <v>0</v>
      </c>
      <c r="CD89" s="99">
        <v>0</v>
      </c>
      <c r="CE89" s="99">
        <v>0</v>
      </c>
      <c r="CF89" s="99">
        <v>0</v>
      </c>
      <c r="CG89" s="99">
        <v>0</v>
      </c>
      <c r="CH89" s="99" t="s">
        <v>1351</v>
      </c>
      <c r="CI89" s="99">
        <v>0</v>
      </c>
      <c r="CJ89" s="99">
        <v>0</v>
      </c>
      <c r="CK89" s="99">
        <v>0</v>
      </c>
      <c r="CL89" s="99">
        <v>0</v>
      </c>
      <c r="CM89" s="99">
        <v>0</v>
      </c>
      <c r="CN89" s="99">
        <v>0</v>
      </c>
      <c r="CO89" s="99">
        <v>0</v>
      </c>
      <c r="CP89" s="99">
        <v>0</v>
      </c>
      <c r="CQ89" s="99">
        <v>0</v>
      </c>
      <c r="CR89" s="99">
        <v>0</v>
      </c>
      <c r="CS89" s="99">
        <v>0</v>
      </c>
      <c r="CT89" s="99" t="s">
        <v>1351</v>
      </c>
      <c r="CU89" s="107" t="s">
        <v>1351</v>
      </c>
    </row>
    <row r="90" s="83" customFormat="1" ht="15.4" customHeight="1" spans="1:99">
      <c r="A90" s="96" t="s">
        <v>1496</v>
      </c>
      <c r="B90" s="97"/>
      <c r="C90" s="97"/>
      <c r="D90" s="98" t="s">
        <v>1497</v>
      </c>
      <c r="E90" s="99">
        <v>263.6</v>
      </c>
      <c r="F90" s="99">
        <v>31.379607</v>
      </c>
      <c r="G90" s="99">
        <v>0</v>
      </c>
      <c r="H90" s="99">
        <v>0</v>
      </c>
      <c r="I90" s="99">
        <v>0</v>
      </c>
      <c r="J90" s="99">
        <v>0</v>
      </c>
      <c r="K90" s="99">
        <v>0</v>
      </c>
      <c r="L90" s="99">
        <v>31.379607</v>
      </c>
      <c r="M90" s="99">
        <v>0</v>
      </c>
      <c r="N90" s="99">
        <v>0</v>
      </c>
      <c r="O90" s="99">
        <v>0</v>
      </c>
      <c r="P90" s="99">
        <v>232.220393</v>
      </c>
      <c r="Q90" s="99">
        <v>5.684248</v>
      </c>
      <c r="R90" s="99">
        <v>0</v>
      </c>
      <c r="S90" s="99">
        <v>0</v>
      </c>
      <c r="T90" s="99">
        <v>0</v>
      </c>
      <c r="U90" s="99">
        <v>0.135</v>
      </c>
      <c r="V90" s="99">
        <v>1.107341</v>
      </c>
      <c r="W90" s="99">
        <v>0.584146</v>
      </c>
      <c r="X90" s="99">
        <v>0</v>
      </c>
      <c r="Y90" s="99">
        <v>0</v>
      </c>
      <c r="Z90" s="99">
        <v>0.1989</v>
      </c>
      <c r="AA90" s="99">
        <v>0</v>
      </c>
      <c r="AB90" s="99">
        <v>0.05</v>
      </c>
      <c r="AC90" s="99">
        <v>0</v>
      </c>
      <c r="AD90" s="99">
        <v>0</v>
      </c>
      <c r="AE90" s="99">
        <v>2.308596</v>
      </c>
      <c r="AF90" s="99">
        <v>9.7885</v>
      </c>
      <c r="AG90" s="99">
        <v>0</v>
      </c>
      <c r="AH90" s="99">
        <v>0</v>
      </c>
      <c r="AI90" s="99">
        <v>0</v>
      </c>
      <c r="AJ90" s="99">
        <v>200</v>
      </c>
      <c r="AK90" s="99">
        <v>0.3</v>
      </c>
      <c r="AL90" s="99">
        <v>3.885605</v>
      </c>
      <c r="AM90" s="99">
        <v>0</v>
      </c>
      <c r="AN90" s="99">
        <v>7.275</v>
      </c>
      <c r="AO90" s="99">
        <v>0</v>
      </c>
      <c r="AP90" s="99">
        <v>0</v>
      </c>
      <c r="AQ90" s="99">
        <v>0.903057</v>
      </c>
      <c r="AR90" s="99">
        <v>0</v>
      </c>
      <c r="AS90" s="99">
        <v>0</v>
      </c>
      <c r="AT90" s="99">
        <v>0</v>
      </c>
      <c r="AU90" s="99">
        <v>0</v>
      </c>
      <c r="AV90" s="99">
        <v>0</v>
      </c>
      <c r="AW90" s="99">
        <v>0</v>
      </c>
      <c r="AX90" s="99">
        <v>0</v>
      </c>
      <c r="AY90" s="99">
        <v>0</v>
      </c>
      <c r="AZ90" s="99">
        <v>0</v>
      </c>
      <c r="BA90" s="99">
        <v>0</v>
      </c>
      <c r="BB90" s="99">
        <v>0</v>
      </c>
      <c r="BC90" s="99">
        <v>0</v>
      </c>
      <c r="BD90" s="99">
        <v>0</v>
      </c>
      <c r="BE90" s="99">
        <v>0</v>
      </c>
      <c r="BF90" s="99">
        <v>0</v>
      </c>
      <c r="BG90" s="99">
        <v>0</v>
      </c>
      <c r="BH90" s="99">
        <v>0</v>
      </c>
      <c r="BI90" s="99" t="s">
        <v>1351</v>
      </c>
      <c r="BJ90" s="99" t="s">
        <v>1351</v>
      </c>
      <c r="BK90" s="99" t="s">
        <v>1351</v>
      </c>
      <c r="BL90" s="99" t="s">
        <v>1351</v>
      </c>
      <c r="BM90" s="99" t="s">
        <v>1351</v>
      </c>
      <c r="BN90" s="99" t="s">
        <v>1351</v>
      </c>
      <c r="BO90" s="99" t="s">
        <v>1351</v>
      </c>
      <c r="BP90" s="99" t="s">
        <v>1351</v>
      </c>
      <c r="BQ90" s="99" t="s">
        <v>1351</v>
      </c>
      <c r="BR90" s="99" t="s">
        <v>1351</v>
      </c>
      <c r="BS90" s="99" t="s">
        <v>1351</v>
      </c>
      <c r="BT90" s="99">
        <v>0</v>
      </c>
      <c r="BU90" s="99">
        <v>0</v>
      </c>
      <c r="BV90" s="99">
        <v>0</v>
      </c>
      <c r="BW90" s="99">
        <v>0</v>
      </c>
      <c r="BX90" s="99">
        <v>0</v>
      </c>
      <c r="BY90" s="99">
        <v>0</v>
      </c>
      <c r="BZ90" s="99">
        <v>0</v>
      </c>
      <c r="CA90" s="99">
        <v>0</v>
      </c>
      <c r="CB90" s="99">
        <v>0</v>
      </c>
      <c r="CC90" s="99">
        <v>0</v>
      </c>
      <c r="CD90" s="99">
        <v>0</v>
      </c>
      <c r="CE90" s="99">
        <v>0</v>
      </c>
      <c r="CF90" s="99">
        <v>0</v>
      </c>
      <c r="CG90" s="99">
        <v>0</v>
      </c>
      <c r="CH90" s="99" t="s">
        <v>1351</v>
      </c>
      <c r="CI90" s="99">
        <v>0</v>
      </c>
      <c r="CJ90" s="99">
        <v>0</v>
      </c>
      <c r="CK90" s="99">
        <v>0</v>
      </c>
      <c r="CL90" s="99">
        <v>0</v>
      </c>
      <c r="CM90" s="99">
        <v>0</v>
      </c>
      <c r="CN90" s="99">
        <v>0</v>
      </c>
      <c r="CO90" s="99">
        <v>0</v>
      </c>
      <c r="CP90" s="99">
        <v>0</v>
      </c>
      <c r="CQ90" s="99">
        <v>0</v>
      </c>
      <c r="CR90" s="99">
        <v>0</v>
      </c>
      <c r="CS90" s="99">
        <v>0</v>
      </c>
      <c r="CT90" s="99" t="s">
        <v>1351</v>
      </c>
      <c r="CU90" s="107" t="s">
        <v>1351</v>
      </c>
    </row>
    <row r="91" s="83" customFormat="1" ht="15.4" customHeight="1" spans="1:99">
      <c r="A91" s="96" t="s">
        <v>1498</v>
      </c>
      <c r="B91" s="97"/>
      <c r="C91" s="97"/>
      <c r="D91" s="98" t="s">
        <v>1356</v>
      </c>
      <c r="E91" s="99">
        <v>24.6</v>
      </c>
      <c r="F91" s="99">
        <v>0</v>
      </c>
      <c r="G91" s="99">
        <v>0</v>
      </c>
      <c r="H91" s="99">
        <v>0</v>
      </c>
      <c r="I91" s="99">
        <v>0</v>
      </c>
      <c r="J91" s="99">
        <v>0</v>
      </c>
      <c r="K91" s="99">
        <v>0</v>
      </c>
      <c r="L91" s="99">
        <v>0</v>
      </c>
      <c r="M91" s="99">
        <v>0</v>
      </c>
      <c r="N91" s="99">
        <v>0</v>
      </c>
      <c r="O91" s="99">
        <v>0</v>
      </c>
      <c r="P91" s="99">
        <v>24.6</v>
      </c>
      <c r="Q91" s="99">
        <v>5.143751</v>
      </c>
      <c r="R91" s="99">
        <v>0</v>
      </c>
      <c r="S91" s="99">
        <v>0</v>
      </c>
      <c r="T91" s="99">
        <v>0</v>
      </c>
      <c r="U91" s="99">
        <v>0</v>
      </c>
      <c r="V91" s="99">
        <v>0</v>
      </c>
      <c r="W91" s="99">
        <v>0</v>
      </c>
      <c r="X91" s="99">
        <v>0</v>
      </c>
      <c r="Y91" s="99">
        <v>0</v>
      </c>
      <c r="Z91" s="99">
        <v>0</v>
      </c>
      <c r="AA91" s="99">
        <v>0</v>
      </c>
      <c r="AB91" s="99">
        <v>0</v>
      </c>
      <c r="AC91" s="99">
        <v>0</v>
      </c>
      <c r="AD91" s="99">
        <v>0</v>
      </c>
      <c r="AE91" s="99">
        <v>0</v>
      </c>
      <c r="AF91" s="99">
        <v>9.7665</v>
      </c>
      <c r="AG91" s="99">
        <v>0</v>
      </c>
      <c r="AH91" s="99">
        <v>0</v>
      </c>
      <c r="AI91" s="99">
        <v>0</v>
      </c>
      <c r="AJ91" s="99">
        <v>0</v>
      </c>
      <c r="AK91" s="99">
        <v>0</v>
      </c>
      <c r="AL91" s="99">
        <v>2.694749</v>
      </c>
      <c r="AM91" s="99">
        <v>0</v>
      </c>
      <c r="AN91" s="99">
        <v>6.995</v>
      </c>
      <c r="AO91" s="99">
        <v>0</v>
      </c>
      <c r="AP91" s="99">
        <v>0</v>
      </c>
      <c r="AQ91" s="99">
        <v>0</v>
      </c>
      <c r="AR91" s="99">
        <v>0</v>
      </c>
      <c r="AS91" s="99">
        <v>0</v>
      </c>
      <c r="AT91" s="99">
        <v>0</v>
      </c>
      <c r="AU91" s="99">
        <v>0</v>
      </c>
      <c r="AV91" s="99">
        <v>0</v>
      </c>
      <c r="AW91" s="99">
        <v>0</v>
      </c>
      <c r="AX91" s="99">
        <v>0</v>
      </c>
      <c r="AY91" s="99">
        <v>0</v>
      </c>
      <c r="AZ91" s="99">
        <v>0</v>
      </c>
      <c r="BA91" s="99">
        <v>0</v>
      </c>
      <c r="BB91" s="99">
        <v>0</v>
      </c>
      <c r="BC91" s="99">
        <v>0</v>
      </c>
      <c r="BD91" s="99">
        <v>0</v>
      </c>
      <c r="BE91" s="99">
        <v>0</v>
      </c>
      <c r="BF91" s="99">
        <v>0</v>
      </c>
      <c r="BG91" s="99">
        <v>0</v>
      </c>
      <c r="BH91" s="99">
        <v>0</v>
      </c>
      <c r="BI91" s="99" t="s">
        <v>1351</v>
      </c>
      <c r="BJ91" s="99" t="s">
        <v>1351</v>
      </c>
      <c r="BK91" s="99" t="s">
        <v>1351</v>
      </c>
      <c r="BL91" s="99" t="s">
        <v>1351</v>
      </c>
      <c r="BM91" s="99" t="s">
        <v>1351</v>
      </c>
      <c r="BN91" s="99" t="s">
        <v>1351</v>
      </c>
      <c r="BO91" s="99" t="s">
        <v>1351</v>
      </c>
      <c r="BP91" s="99" t="s">
        <v>1351</v>
      </c>
      <c r="BQ91" s="99" t="s">
        <v>1351</v>
      </c>
      <c r="BR91" s="99" t="s">
        <v>1351</v>
      </c>
      <c r="BS91" s="99" t="s">
        <v>1351</v>
      </c>
      <c r="BT91" s="99">
        <v>0</v>
      </c>
      <c r="BU91" s="99">
        <v>0</v>
      </c>
      <c r="BV91" s="99">
        <v>0</v>
      </c>
      <c r="BW91" s="99">
        <v>0</v>
      </c>
      <c r="BX91" s="99">
        <v>0</v>
      </c>
      <c r="BY91" s="99">
        <v>0</v>
      </c>
      <c r="BZ91" s="99">
        <v>0</v>
      </c>
      <c r="CA91" s="99">
        <v>0</v>
      </c>
      <c r="CB91" s="99">
        <v>0</v>
      </c>
      <c r="CC91" s="99">
        <v>0</v>
      </c>
      <c r="CD91" s="99">
        <v>0</v>
      </c>
      <c r="CE91" s="99">
        <v>0</v>
      </c>
      <c r="CF91" s="99">
        <v>0</v>
      </c>
      <c r="CG91" s="99">
        <v>0</v>
      </c>
      <c r="CH91" s="99" t="s">
        <v>1351</v>
      </c>
      <c r="CI91" s="99">
        <v>0</v>
      </c>
      <c r="CJ91" s="99">
        <v>0</v>
      </c>
      <c r="CK91" s="99">
        <v>0</v>
      </c>
      <c r="CL91" s="99">
        <v>0</v>
      </c>
      <c r="CM91" s="99">
        <v>0</v>
      </c>
      <c r="CN91" s="99">
        <v>0</v>
      </c>
      <c r="CO91" s="99">
        <v>0</v>
      </c>
      <c r="CP91" s="99">
        <v>0</v>
      </c>
      <c r="CQ91" s="99">
        <v>0</v>
      </c>
      <c r="CR91" s="99">
        <v>0</v>
      </c>
      <c r="CS91" s="99">
        <v>0</v>
      </c>
      <c r="CT91" s="99" t="s">
        <v>1351</v>
      </c>
      <c r="CU91" s="107" t="s">
        <v>1351</v>
      </c>
    </row>
    <row r="92" s="83" customFormat="1" ht="15.4" customHeight="1" spans="1:99">
      <c r="A92" s="96" t="s">
        <v>1499</v>
      </c>
      <c r="B92" s="97"/>
      <c r="C92" s="97"/>
      <c r="D92" s="98" t="s">
        <v>1500</v>
      </c>
      <c r="E92" s="99">
        <v>239</v>
      </c>
      <c r="F92" s="99">
        <v>31.379607</v>
      </c>
      <c r="G92" s="99">
        <v>0</v>
      </c>
      <c r="H92" s="99">
        <v>0</v>
      </c>
      <c r="I92" s="99">
        <v>0</v>
      </c>
      <c r="J92" s="99">
        <v>0</v>
      </c>
      <c r="K92" s="99">
        <v>0</v>
      </c>
      <c r="L92" s="99">
        <v>31.379607</v>
      </c>
      <c r="M92" s="99">
        <v>0</v>
      </c>
      <c r="N92" s="99">
        <v>0</v>
      </c>
      <c r="O92" s="99">
        <v>0</v>
      </c>
      <c r="P92" s="99">
        <v>207.620393</v>
      </c>
      <c r="Q92" s="99">
        <v>0.540497</v>
      </c>
      <c r="R92" s="99">
        <v>0</v>
      </c>
      <c r="S92" s="99">
        <v>0</v>
      </c>
      <c r="T92" s="99">
        <v>0</v>
      </c>
      <c r="U92" s="99">
        <v>0.135</v>
      </c>
      <c r="V92" s="99">
        <v>1.107341</v>
      </c>
      <c r="W92" s="99">
        <v>0.584146</v>
      </c>
      <c r="X92" s="99">
        <v>0</v>
      </c>
      <c r="Y92" s="99">
        <v>0</v>
      </c>
      <c r="Z92" s="99">
        <v>0.1989</v>
      </c>
      <c r="AA92" s="99">
        <v>0</v>
      </c>
      <c r="AB92" s="99">
        <v>0.05</v>
      </c>
      <c r="AC92" s="99">
        <v>0</v>
      </c>
      <c r="AD92" s="99">
        <v>0</v>
      </c>
      <c r="AE92" s="99">
        <v>2.308596</v>
      </c>
      <c r="AF92" s="99">
        <v>0.022</v>
      </c>
      <c r="AG92" s="99">
        <v>0</v>
      </c>
      <c r="AH92" s="99">
        <v>0</v>
      </c>
      <c r="AI92" s="99">
        <v>0</v>
      </c>
      <c r="AJ92" s="99">
        <v>200</v>
      </c>
      <c r="AK92" s="99">
        <v>0.3</v>
      </c>
      <c r="AL92" s="99">
        <v>1.190856</v>
      </c>
      <c r="AM92" s="99">
        <v>0</v>
      </c>
      <c r="AN92" s="99">
        <v>0.28</v>
      </c>
      <c r="AO92" s="99">
        <v>0</v>
      </c>
      <c r="AP92" s="99">
        <v>0</v>
      </c>
      <c r="AQ92" s="99">
        <v>0.903057</v>
      </c>
      <c r="AR92" s="99">
        <v>0</v>
      </c>
      <c r="AS92" s="99">
        <v>0</v>
      </c>
      <c r="AT92" s="99">
        <v>0</v>
      </c>
      <c r="AU92" s="99">
        <v>0</v>
      </c>
      <c r="AV92" s="99">
        <v>0</v>
      </c>
      <c r="AW92" s="99">
        <v>0</v>
      </c>
      <c r="AX92" s="99">
        <v>0</v>
      </c>
      <c r="AY92" s="99">
        <v>0</v>
      </c>
      <c r="AZ92" s="99">
        <v>0</v>
      </c>
      <c r="BA92" s="99">
        <v>0</v>
      </c>
      <c r="BB92" s="99">
        <v>0</v>
      </c>
      <c r="BC92" s="99">
        <v>0</v>
      </c>
      <c r="BD92" s="99">
        <v>0</v>
      </c>
      <c r="BE92" s="99">
        <v>0</v>
      </c>
      <c r="BF92" s="99">
        <v>0</v>
      </c>
      <c r="BG92" s="99">
        <v>0</v>
      </c>
      <c r="BH92" s="99">
        <v>0</v>
      </c>
      <c r="BI92" s="99" t="s">
        <v>1351</v>
      </c>
      <c r="BJ92" s="99" t="s">
        <v>1351</v>
      </c>
      <c r="BK92" s="99" t="s">
        <v>1351</v>
      </c>
      <c r="BL92" s="99" t="s">
        <v>1351</v>
      </c>
      <c r="BM92" s="99" t="s">
        <v>1351</v>
      </c>
      <c r="BN92" s="99" t="s">
        <v>1351</v>
      </c>
      <c r="BO92" s="99" t="s">
        <v>1351</v>
      </c>
      <c r="BP92" s="99" t="s">
        <v>1351</v>
      </c>
      <c r="BQ92" s="99" t="s">
        <v>1351</v>
      </c>
      <c r="BR92" s="99" t="s">
        <v>1351</v>
      </c>
      <c r="BS92" s="99" t="s">
        <v>1351</v>
      </c>
      <c r="BT92" s="99">
        <v>0</v>
      </c>
      <c r="BU92" s="99">
        <v>0</v>
      </c>
      <c r="BV92" s="99">
        <v>0</v>
      </c>
      <c r="BW92" s="99">
        <v>0</v>
      </c>
      <c r="BX92" s="99">
        <v>0</v>
      </c>
      <c r="BY92" s="99">
        <v>0</v>
      </c>
      <c r="BZ92" s="99">
        <v>0</v>
      </c>
      <c r="CA92" s="99">
        <v>0</v>
      </c>
      <c r="CB92" s="99">
        <v>0</v>
      </c>
      <c r="CC92" s="99">
        <v>0</v>
      </c>
      <c r="CD92" s="99">
        <v>0</v>
      </c>
      <c r="CE92" s="99">
        <v>0</v>
      </c>
      <c r="CF92" s="99">
        <v>0</v>
      </c>
      <c r="CG92" s="99">
        <v>0</v>
      </c>
      <c r="CH92" s="99" t="s">
        <v>1351</v>
      </c>
      <c r="CI92" s="99">
        <v>0</v>
      </c>
      <c r="CJ92" s="99">
        <v>0</v>
      </c>
      <c r="CK92" s="99">
        <v>0</v>
      </c>
      <c r="CL92" s="99">
        <v>0</v>
      </c>
      <c r="CM92" s="99">
        <v>0</v>
      </c>
      <c r="CN92" s="99">
        <v>0</v>
      </c>
      <c r="CO92" s="99">
        <v>0</v>
      </c>
      <c r="CP92" s="99">
        <v>0</v>
      </c>
      <c r="CQ92" s="99">
        <v>0</v>
      </c>
      <c r="CR92" s="99">
        <v>0</v>
      </c>
      <c r="CS92" s="99">
        <v>0</v>
      </c>
      <c r="CT92" s="99" t="s">
        <v>1351</v>
      </c>
      <c r="CU92" s="107" t="s">
        <v>1351</v>
      </c>
    </row>
    <row r="93" s="83" customFormat="1" ht="15.4" customHeight="1" spans="1:99">
      <c r="A93" s="96" t="s">
        <v>1501</v>
      </c>
      <c r="B93" s="97"/>
      <c r="C93" s="97"/>
      <c r="D93" s="98" t="s">
        <v>1502</v>
      </c>
      <c r="E93" s="99">
        <v>30.855</v>
      </c>
      <c r="F93" s="99">
        <v>0</v>
      </c>
      <c r="G93" s="99">
        <v>0</v>
      </c>
      <c r="H93" s="99">
        <v>0</v>
      </c>
      <c r="I93" s="99">
        <v>0</v>
      </c>
      <c r="J93" s="99">
        <v>0</v>
      </c>
      <c r="K93" s="99">
        <v>0</v>
      </c>
      <c r="L93" s="99">
        <v>0</v>
      </c>
      <c r="M93" s="99">
        <v>0</v>
      </c>
      <c r="N93" s="99">
        <v>0</v>
      </c>
      <c r="O93" s="99">
        <v>0</v>
      </c>
      <c r="P93" s="99">
        <v>23.897024</v>
      </c>
      <c r="Q93" s="99">
        <v>4.16245</v>
      </c>
      <c r="R93" s="99">
        <v>0</v>
      </c>
      <c r="S93" s="99">
        <v>0</v>
      </c>
      <c r="T93" s="99">
        <v>0</v>
      </c>
      <c r="U93" s="99">
        <v>0.41567</v>
      </c>
      <c r="V93" s="99">
        <v>1.965371</v>
      </c>
      <c r="W93" s="99">
        <v>0</v>
      </c>
      <c r="X93" s="99">
        <v>0</v>
      </c>
      <c r="Y93" s="99">
        <v>0.2893</v>
      </c>
      <c r="Z93" s="99">
        <v>0</v>
      </c>
      <c r="AA93" s="99">
        <v>0</v>
      </c>
      <c r="AB93" s="99">
        <v>2.22035</v>
      </c>
      <c r="AC93" s="99">
        <v>0</v>
      </c>
      <c r="AD93" s="99">
        <v>0</v>
      </c>
      <c r="AE93" s="99">
        <v>0</v>
      </c>
      <c r="AF93" s="99">
        <v>2.1849</v>
      </c>
      <c r="AG93" s="99">
        <v>0.11392</v>
      </c>
      <c r="AH93" s="99">
        <v>0</v>
      </c>
      <c r="AI93" s="99">
        <v>0</v>
      </c>
      <c r="AJ93" s="99">
        <v>4.308813</v>
      </c>
      <c r="AK93" s="99">
        <v>0</v>
      </c>
      <c r="AL93" s="99">
        <v>0</v>
      </c>
      <c r="AM93" s="99">
        <v>0</v>
      </c>
      <c r="AN93" s="99">
        <v>0.725</v>
      </c>
      <c r="AO93" s="99">
        <v>0</v>
      </c>
      <c r="AP93" s="99">
        <v>0</v>
      </c>
      <c r="AQ93" s="99">
        <v>7.51125</v>
      </c>
      <c r="AR93" s="99">
        <v>3.950176</v>
      </c>
      <c r="AS93" s="99">
        <v>0</v>
      </c>
      <c r="AT93" s="99">
        <v>0</v>
      </c>
      <c r="AU93" s="99">
        <v>0</v>
      </c>
      <c r="AV93" s="99">
        <v>0</v>
      </c>
      <c r="AW93" s="99">
        <v>0</v>
      </c>
      <c r="AX93" s="99">
        <v>3.651876</v>
      </c>
      <c r="AY93" s="99">
        <v>0.1915</v>
      </c>
      <c r="AZ93" s="99">
        <v>0</v>
      </c>
      <c r="BA93" s="99">
        <v>0.1068</v>
      </c>
      <c r="BB93" s="99">
        <v>0</v>
      </c>
      <c r="BC93" s="99">
        <v>0</v>
      </c>
      <c r="BD93" s="99">
        <v>0</v>
      </c>
      <c r="BE93" s="99">
        <v>0</v>
      </c>
      <c r="BF93" s="99">
        <v>0</v>
      </c>
      <c r="BG93" s="99">
        <v>0</v>
      </c>
      <c r="BH93" s="99">
        <v>0</v>
      </c>
      <c r="BI93" s="99" t="s">
        <v>1351</v>
      </c>
      <c r="BJ93" s="99" t="s">
        <v>1351</v>
      </c>
      <c r="BK93" s="99" t="s">
        <v>1351</v>
      </c>
      <c r="BL93" s="99" t="s">
        <v>1351</v>
      </c>
      <c r="BM93" s="99" t="s">
        <v>1351</v>
      </c>
      <c r="BN93" s="99" t="s">
        <v>1351</v>
      </c>
      <c r="BO93" s="99" t="s">
        <v>1351</v>
      </c>
      <c r="BP93" s="99" t="s">
        <v>1351</v>
      </c>
      <c r="BQ93" s="99" t="s">
        <v>1351</v>
      </c>
      <c r="BR93" s="99" t="s">
        <v>1351</v>
      </c>
      <c r="BS93" s="99" t="s">
        <v>1351</v>
      </c>
      <c r="BT93" s="99">
        <v>3.0078</v>
      </c>
      <c r="BU93" s="99">
        <v>0</v>
      </c>
      <c r="BV93" s="99">
        <v>3.0078</v>
      </c>
      <c r="BW93" s="99">
        <v>0</v>
      </c>
      <c r="BX93" s="99">
        <v>0</v>
      </c>
      <c r="BY93" s="99">
        <v>0</v>
      </c>
      <c r="BZ93" s="99">
        <v>0</v>
      </c>
      <c r="CA93" s="99">
        <v>0</v>
      </c>
      <c r="CB93" s="99">
        <v>0</v>
      </c>
      <c r="CC93" s="99">
        <v>0</v>
      </c>
      <c r="CD93" s="99">
        <v>0</v>
      </c>
      <c r="CE93" s="99">
        <v>0</v>
      </c>
      <c r="CF93" s="99">
        <v>0</v>
      </c>
      <c r="CG93" s="99">
        <v>0</v>
      </c>
      <c r="CH93" s="99" t="s">
        <v>1351</v>
      </c>
      <c r="CI93" s="99">
        <v>0</v>
      </c>
      <c r="CJ93" s="99">
        <v>0</v>
      </c>
      <c r="CK93" s="99">
        <v>0</v>
      </c>
      <c r="CL93" s="99">
        <v>0</v>
      </c>
      <c r="CM93" s="99">
        <v>0</v>
      </c>
      <c r="CN93" s="99">
        <v>0</v>
      </c>
      <c r="CO93" s="99">
        <v>0</v>
      </c>
      <c r="CP93" s="99">
        <v>0</v>
      </c>
      <c r="CQ93" s="99">
        <v>0</v>
      </c>
      <c r="CR93" s="99">
        <v>0</v>
      </c>
      <c r="CS93" s="99">
        <v>0</v>
      </c>
      <c r="CT93" s="99" t="s">
        <v>1351</v>
      </c>
      <c r="CU93" s="107" t="s">
        <v>1351</v>
      </c>
    </row>
    <row r="94" s="83" customFormat="1" ht="15.4" customHeight="1" spans="1:99">
      <c r="A94" s="96" t="s">
        <v>1503</v>
      </c>
      <c r="B94" s="97"/>
      <c r="C94" s="97"/>
      <c r="D94" s="98" t="s">
        <v>1504</v>
      </c>
      <c r="E94" s="99">
        <v>30</v>
      </c>
      <c r="F94" s="99">
        <v>0</v>
      </c>
      <c r="G94" s="99">
        <v>0</v>
      </c>
      <c r="H94" s="99">
        <v>0</v>
      </c>
      <c r="I94" s="99">
        <v>0</v>
      </c>
      <c r="J94" s="99">
        <v>0</v>
      </c>
      <c r="K94" s="99">
        <v>0</v>
      </c>
      <c r="L94" s="99">
        <v>0</v>
      </c>
      <c r="M94" s="99">
        <v>0</v>
      </c>
      <c r="N94" s="99">
        <v>0</v>
      </c>
      <c r="O94" s="99">
        <v>0</v>
      </c>
      <c r="P94" s="99">
        <v>23.897024</v>
      </c>
      <c r="Q94" s="99">
        <v>4.16245</v>
      </c>
      <c r="R94" s="99">
        <v>0</v>
      </c>
      <c r="S94" s="99">
        <v>0</v>
      </c>
      <c r="T94" s="99">
        <v>0</v>
      </c>
      <c r="U94" s="99">
        <v>0.41567</v>
      </c>
      <c r="V94" s="99">
        <v>1.965371</v>
      </c>
      <c r="W94" s="99">
        <v>0</v>
      </c>
      <c r="X94" s="99">
        <v>0</v>
      </c>
      <c r="Y94" s="99">
        <v>0.2893</v>
      </c>
      <c r="Z94" s="99">
        <v>0</v>
      </c>
      <c r="AA94" s="99">
        <v>0</v>
      </c>
      <c r="AB94" s="99">
        <v>2.22035</v>
      </c>
      <c r="AC94" s="99">
        <v>0</v>
      </c>
      <c r="AD94" s="99">
        <v>0</v>
      </c>
      <c r="AE94" s="99">
        <v>0</v>
      </c>
      <c r="AF94" s="99">
        <v>2.1849</v>
      </c>
      <c r="AG94" s="99">
        <v>0.11392</v>
      </c>
      <c r="AH94" s="99">
        <v>0</v>
      </c>
      <c r="AI94" s="99">
        <v>0</v>
      </c>
      <c r="AJ94" s="99">
        <v>4.308813</v>
      </c>
      <c r="AK94" s="99">
        <v>0</v>
      </c>
      <c r="AL94" s="99">
        <v>0</v>
      </c>
      <c r="AM94" s="99">
        <v>0</v>
      </c>
      <c r="AN94" s="99">
        <v>0.725</v>
      </c>
      <c r="AO94" s="99">
        <v>0</v>
      </c>
      <c r="AP94" s="99">
        <v>0</v>
      </c>
      <c r="AQ94" s="99">
        <v>7.51125</v>
      </c>
      <c r="AR94" s="99">
        <v>3.950176</v>
      </c>
      <c r="AS94" s="99">
        <v>0</v>
      </c>
      <c r="AT94" s="99">
        <v>0</v>
      </c>
      <c r="AU94" s="99">
        <v>0</v>
      </c>
      <c r="AV94" s="99">
        <v>0</v>
      </c>
      <c r="AW94" s="99">
        <v>0</v>
      </c>
      <c r="AX94" s="99">
        <v>3.651876</v>
      </c>
      <c r="AY94" s="99">
        <v>0.1915</v>
      </c>
      <c r="AZ94" s="99">
        <v>0</v>
      </c>
      <c r="BA94" s="99">
        <v>0.1068</v>
      </c>
      <c r="BB94" s="99">
        <v>0</v>
      </c>
      <c r="BC94" s="99">
        <v>0</v>
      </c>
      <c r="BD94" s="99">
        <v>0</v>
      </c>
      <c r="BE94" s="99">
        <v>0</v>
      </c>
      <c r="BF94" s="99">
        <v>0</v>
      </c>
      <c r="BG94" s="99">
        <v>0</v>
      </c>
      <c r="BH94" s="99">
        <v>0</v>
      </c>
      <c r="BI94" s="99" t="s">
        <v>1351</v>
      </c>
      <c r="BJ94" s="99" t="s">
        <v>1351</v>
      </c>
      <c r="BK94" s="99" t="s">
        <v>1351</v>
      </c>
      <c r="BL94" s="99" t="s">
        <v>1351</v>
      </c>
      <c r="BM94" s="99" t="s">
        <v>1351</v>
      </c>
      <c r="BN94" s="99" t="s">
        <v>1351</v>
      </c>
      <c r="BO94" s="99" t="s">
        <v>1351</v>
      </c>
      <c r="BP94" s="99" t="s">
        <v>1351</v>
      </c>
      <c r="BQ94" s="99" t="s">
        <v>1351</v>
      </c>
      <c r="BR94" s="99" t="s">
        <v>1351</v>
      </c>
      <c r="BS94" s="99" t="s">
        <v>1351</v>
      </c>
      <c r="BT94" s="99">
        <v>2.1528</v>
      </c>
      <c r="BU94" s="99">
        <v>0</v>
      </c>
      <c r="BV94" s="99">
        <v>2.1528</v>
      </c>
      <c r="BW94" s="99">
        <v>0</v>
      </c>
      <c r="BX94" s="99">
        <v>0</v>
      </c>
      <c r="BY94" s="99">
        <v>0</v>
      </c>
      <c r="BZ94" s="99">
        <v>0</v>
      </c>
      <c r="CA94" s="99">
        <v>0</v>
      </c>
      <c r="CB94" s="99">
        <v>0</v>
      </c>
      <c r="CC94" s="99">
        <v>0</v>
      </c>
      <c r="CD94" s="99">
        <v>0</v>
      </c>
      <c r="CE94" s="99">
        <v>0</v>
      </c>
      <c r="CF94" s="99">
        <v>0</v>
      </c>
      <c r="CG94" s="99">
        <v>0</v>
      </c>
      <c r="CH94" s="99" t="s">
        <v>1351</v>
      </c>
      <c r="CI94" s="99">
        <v>0</v>
      </c>
      <c r="CJ94" s="99">
        <v>0</v>
      </c>
      <c r="CK94" s="99">
        <v>0</v>
      </c>
      <c r="CL94" s="99">
        <v>0</v>
      </c>
      <c r="CM94" s="99">
        <v>0</v>
      </c>
      <c r="CN94" s="99">
        <v>0</v>
      </c>
      <c r="CO94" s="99">
        <v>0</v>
      </c>
      <c r="CP94" s="99">
        <v>0</v>
      </c>
      <c r="CQ94" s="99">
        <v>0</v>
      </c>
      <c r="CR94" s="99">
        <v>0</v>
      </c>
      <c r="CS94" s="99">
        <v>0</v>
      </c>
      <c r="CT94" s="99" t="s">
        <v>1351</v>
      </c>
      <c r="CU94" s="107" t="s">
        <v>1351</v>
      </c>
    </row>
    <row r="95" s="83" customFormat="1" ht="15.4" customHeight="1" spans="1:99">
      <c r="A95" s="96" t="s">
        <v>1505</v>
      </c>
      <c r="B95" s="97"/>
      <c r="C95" s="97"/>
      <c r="D95" s="98" t="s">
        <v>1506</v>
      </c>
      <c r="E95" s="99">
        <v>0.855</v>
      </c>
      <c r="F95" s="99">
        <v>0</v>
      </c>
      <c r="G95" s="99">
        <v>0</v>
      </c>
      <c r="H95" s="99">
        <v>0</v>
      </c>
      <c r="I95" s="99">
        <v>0</v>
      </c>
      <c r="J95" s="99">
        <v>0</v>
      </c>
      <c r="K95" s="99">
        <v>0</v>
      </c>
      <c r="L95" s="99">
        <v>0</v>
      </c>
      <c r="M95" s="99">
        <v>0</v>
      </c>
      <c r="N95" s="99">
        <v>0</v>
      </c>
      <c r="O95" s="99">
        <v>0</v>
      </c>
      <c r="P95" s="99">
        <v>0</v>
      </c>
      <c r="Q95" s="99">
        <v>0</v>
      </c>
      <c r="R95" s="99">
        <v>0</v>
      </c>
      <c r="S95" s="99">
        <v>0</v>
      </c>
      <c r="T95" s="99">
        <v>0</v>
      </c>
      <c r="U95" s="99">
        <v>0</v>
      </c>
      <c r="V95" s="99">
        <v>0</v>
      </c>
      <c r="W95" s="99">
        <v>0</v>
      </c>
      <c r="X95" s="99">
        <v>0</v>
      </c>
      <c r="Y95" s="99">
        <v>0</v>
      </c>
      <c r="Z95" s="99">
        <v>0</v>
      </c>
      <c r="AA95" s="99">
        <v>0</v>
      </c>
      <c r="AB95" s="99">
        <v>0</v>
      </c>
      <c r="AC95" s="99">
        <v>0</v>
      </c>
      <c r="AD95" s="99">
        <v>0</v>
      </c>
      <c r="AE95" s="99">
        <v>0</v>
      </c>
      <c r="AF95" s="99">
        <v>0</v>
      </c>
      <c r="AG95" s="99">
        <v>0</v>
      </c>
      <c r="AH95" s="99">
        <v>0</v>
      </c>
      <c r="AI95" s="99">
        <v>0</v>
      </c>
      <c r="AJ95" s="99">
        <v>0</v>
      </c>
      <c r="AK95" s="99">
        <v>0</v>
      </c>
      <c r="AL95" s="99">
        <v>0</v>
      </c>
      <c r="AM95" s="99">
        <v>0</v>
      </c>
      <c r="AN95" s="99">
        <v>0</v>
      </c>
      <c r="AO95" s="99">
        <v>0</v>
      </c>
      <c r="AP95" s="99">
        <v>0</v>
      </c>
      <c r="AQ95" s="99">
        <v>0</v>
      </c>
      <c r="AR95" s="99">
        <v>0</v>
      </c>
      <c r="AS95" s="99">
        <v>0</v>
      </c>
      <c r="AT95" s="99">
        <v>0</v>
      </c>
      <c r="AU95" s="99">
        <v>0</v>
      </c>
      <c r="AV95" s="99">
        <v>0</v>
      </c>
      <c r="AW95" s="99">
        <v>0</v>
      </c>
      <c r="AX95" s="99">
        <v>0</v>
      </c>
      <c r="AY95" s="99">
        <v>0</v>
      </c>
      <c r="AZ95" s="99">
        <v>0</v>
      </c>
      <c r="BA95" s="99">
        <v>0</v>
      </c>
      <c r="BB95" s="99">
        <v>0</v>
      </c>
      <c r="BC95" s="99">
        <v>0</v>
      </c>
      <c r="BD95" s="99">
        <v>0</v>
      </c>
      <c r="BE95" s="99">
        <v>0</v>
      </c>
      <c r="BF95" s="99">
        <v>0</v>
      </c>
      <c r="BG95" s="99">
        <v>0</v>
      </c>
      <c r="BH95" s="99">
        <v>0</v>
      </c>
      <c r="BI95" s="99" t="s">
        <v>1351</v>
      </c>
      <c r="BJ95" s="99" t="s">
        <v>1351</v>
      </c>
      <c r="BK95" s="99" t="s">
        <v>1351</v>
      </c>
      <c r="BL95" s="99" t="s">
        <v>1351</v>
      </c>
      <c r="BM95" s="99" t="s">
        <v>1351</v>
      </c>
      <c r="BN95" s="99" t="s">
        <v>1351</v>
      </c>
      <c r="BO95" s="99" t="s">
        <v>1351</v>
      </c>
      <c r="BP95" s="99" t="s">
        <v>1351</v>
      </c>
      <c r="BQ95" s="99" t="s">
        <v>1351</v>
      </c>
      <c r="BR95" s="99" t="s">
        <v>1351</v>
      </c>
      <c r="BS95" s="99" t="s">
        <v>1351</v>
      </c>
      <c r="BT95" s="99">
        <v>0.855</v>
      </c>
      <c r="BU95" s="99">
        <v>0</v>
      </c>
      <c r="BV95" s="99">
        <v>0.855</v>
      </c>
      <c r="BW95" s="99">
        <v>0</v>
      </c>
      <c r="BX95" s="99">
        <v>0</v>
      </c>
      <c r="BY95" s="99">
        <v>0</v>
      </c>
      <c r="BZ95" s="99">
        <v>0</v>
      </c>
      <c r="CA95" s="99">
        <v>0</v>
      </c>
      <c r="CB95" s="99">
        <v>0</v>
      </c>
      <c r="CC95" s="99">
        <v>0</v>
      </c>
      <c r="CD95" s="99">
        <v>0</v>
      </c>
      <c r="CE95" s="99">
        <v>0</v>
      </c>
      <c r="CF95" s="99">
        <v>0</v>
      </c>
      <c r="CG95" s="99">
        <v>0</v>
      </c>
      <c r="CH95" s="99" t="s">
        <v>1351</v>
      </c>
      <c r="CI95" s="99">
        <v>0</v>
      </c>
      <c r="CJ95" s="99">
        <v>0</v>
      </c>
      <c r="CK95" s="99">
        <v>0</v>
      </c>
      <c r="CL95" s="99">
        <v>0</v>
      </c>
      <c r="CM95" s="99">
        <v>0</v>
      </c>
      <c r="CN95" s="99">
        <v>0</v>
      </c>
      <c r="CO95" s="99">
        <v>0</v>
      </c>
      <c r="CP95" s="99">
        <v>0</v>
      </c>
      <c r="CQ95" s="99">
        <v>0</v>
      </c>
      <c r="CR95" s="99">
        <v>0</v>
      </c>
      <c r="CS95" s="99">
        <v>0</v>
      </c>
      <c r="CT95" s="99" t="s">
        <v>1351</v>
      </c>
      <c r="CU95" s="107" t="s">
        <v>1351</v>
      </c>
    </row>
    <row r="96" s="83" customFormat="1" ht="15.4" customHeight="1" spans="1:99">
      <c r="A96" s="96" t="s">
        <v>1507</v>
      </c>
      <c r="B96" s="97"/>
      <c r="C96" s="97"/>
      <c r="D96" s="98" t="s">
        <v>1508</v>
      </c>
      <c r="E96" s="99">
        <v>415.10143</v>
      </c>
      <c r="F96" s="99">
        <v>0</v>
      </c>
      <c r="G96" s="99">
        <v>0</v>
      </c>
      <c r="H96" s="99">
        <v>0</v>
      </c>
      <c r="I96" s="99">
        <v>0</v>
      </c>
      <c r="J96" s="99">
        <v>0</v>
      </c>
      <c r="K96" s="99">
        <v>0</v>
      </c>
      <c r="L96" s="99">
        <v>0</v>
      </c>
      <c r="M96" s="99">
        <v>0</v>
      </c>
      <c r="N96" s="99">
        <v>0</v>
      </c>
      <c r="O96" s="99">
        <v>0</v>
      </c>
      <c r="P96" s="99">
        <v>15.6204</v>
      </c>
      <c r="Q96" s="99">
        <v>1.6076</v>
      </c>
      <c r="R96" s="99">
        <v>0.08155</v>
      </c>
      <c r="S96" s="99">
        <v>0</v>
      </c>
      <c r="T96" s="99">
        <v>0</v>
      </c>
      <c r="U96" s="99">
        <v>0</v>
      </c>
      <c r="V96" s="99">
        <v>0</v>
      </c>
      <c r="W96" s="99">
        <v>0</v>
      </c>
      <c r="X96" s="99">
        <v>0</v>
      </c>
      <c r="Y96" s="99">
        <v>0</v>
      </c>
      <c r="Z96" s="99">
        <v>2.53125</v>
      </c>
      <c r="AA96" s="99">
        <v>0</v>
      </c>
      <c r="AB96" s="99">
        <v>0</v>
      </c>
      <c r="AC96" s="99">
        <v>0</v>
      </c>
      <c r="AD96" s="99">
        <v>0</v>
      </c>
      <c r="AE96" s="99">
        <v>0</v>
      </c>
      <c r="AF96" s="99">
        <v>0.018</v>
      </c>
      <c r="AG96" s="99">
        <v>0</v>
      </c>
      <c r="AH96" s="99">
        <v>0</v>
      </c>
      <c r="AI96" s="99">
        <v>0</v>
      </c>
      <c r="AJ96" s="99">
        <v>0.3145</v>
      </c>
      <c r="AK96" s="99">
        <v>0</v>
      </c>
      <c r="AL96" s="99">
        <v>0</v>
      </c>
      <c r="AM96" s="99">
        <v>7.828</v>
      </c>
      <c r="AN96" s="99">
        <v>0.968</v>
      </c>
      <c r="AO96" s="99">
        <v>0</v>
      </c>
      <c r="AP96" s="99">
        <v>0</v>
      </c>
      <c r="AQ96" s="99">
        <v>2.2715</v>
      </c>
      <c r="AR96" s="99">
        <v>399.48103</v>
      </c>
      <c r="AS96" s="99">
        <v>17.2518</v>
      </c>
      <c r="AT96" s="99">
        <v>376.63573</v>
      </c>
      <c r="AU96" s="99">
        <v>0</v>
      </c>
      <c r="AV96" s="99">
        <v>0</v>
      </c>
      <c r="AW96" s="99">
        <v>0.5194</v>
      </c>
      <c r="AX96" s="99">
        <v>5.0635</v>
      </c>
      <c r="AY96" s="99">
        <v>0</v>
      </c>
      <c r="AZ96" s="99">
        <v>0</v>
      </c>
      <c r="BA96" s="99">
        <v>0.0106</v>
      </c>
      <c r="BB96" s="99">
        <v>0</v>
      </c>
      <c r="BC96" s="99">
        <v>0</v>
      </c>
      <c r="BD96" s="99">
        <v>0</v>
      </c>
      <c r="BE96" s="99">
        <v>0</v>
      </c>
      <c r="BF96" s="99">
        <v>0</v>
      </c>
      <c r="BG96" s="99">
        <v>0</v>
      </c>
      <c r="BH96" s="99">
        <v>0</v>
      </c>
      <c r="BI96" s="99" t="s">
        <v>1351</v>
      </c>
      <c r="BJ96" s="99" t="s">
        <v>1351</v>
      </c>
      <c r="BK96" s="99" t="s">
        <v>1351</v>
      </c>
      <c r="BL96" s="99" t="s">
        <v>1351</v>
      </c>
      <c r="BM96" s="99" t="s">
        <v>1351</v>
      </c>
      <c r="BN96" s="99" t="s">
        <v>1351</v>
      </c>
      <c r="BO96" s="99" t="s">
        <v>1351</v>
      </c>
      <c r="BP96" s="99" t="s">
        <v>1351</v>
      </c>
      <c r="BQ96" s="99" t="s">
        <v>1351</v>
      </c>
      <c r="BR96" s="99" t="s">
        <v>1351</v>
      </c>
      <c r="BS96" s="99" t="s">
        <v>1351</v>
      </c>
      <c r="BT96" s="99">
        <v>0</v>
      </c>
      <c r="BU96" s="99">
        <v>0</v>
      </c>
      <c r="BV96" s="99">
        <v>0</v>
      </c>
      <c r="BW96" s="99">
        <v>0</v>
      </c>
      <c r="BX96" s="99">
        <v>0</v>
      </c>
      <c r="BY96" s="99">
        <v>0</v>
      </c>
      <c r="BZ96" s="99">
        <v>0</v>
      </c>
      <c r="CA96" s="99">
        <v>0</v>
      </c>
      <c r="CB96" s="99">
        <v>0</v>
      </c>
      <c r="CC96" s="99">
        <v>0</v>
      </c>
      <c r="CD96" s="99">
        <v>0</v>
      </c>
      <c r="CE96" s="99">
        <v>0</v>
      </c>
      <c r="CF96" s="99">
        <v>0</v>
      </c>
      <c r="CG96" s="99">
        <v>0</v>
      </c>
      <c r="CH96" s="99" t="s">
        <v>1351</v>
      </c>
      <c r="CI96" s="99">
        <v>0</v>
      </c>
      <c r="CJ96" s="99">
        <v>0</v>
      </c>
      <c r="CK96" s="99">
        <v>0</v>
      </c>
      <c r="CL96" s="99">
        <v>0</v>
      </c>
      <c r="CM96" s="99">
        <v>0</v>
      </c>
      <c r="CN96" s="99">
        <v>0</v>
      </c>
      <c r="CO96" s="99">
        <v>0</v>
      </c>
      <c r="CP96" s="99">
        <v>0</v>
      </c>
      <c r="CQ96" s="99">
        <v>0</v>
      </c>
      <c r="CR96" s="99">
        <v>0</v>
      </c>
      <c r="CS96" s="99">
        <v>0</v>
      </c>
      <c r="CT96" s="99" t="s">
        <v>1351</v>
      </c>
      <c r="CU96" s="107" t="s">
        <v>1351</v>
      </c>
    </row>
    <row r="97" s="83" customFormat="1" ht="15.4" customHeight="1" spans="1:99">
      <c r="A97" s="96" t="s">
        <v>1509</v>
      </c>
      <c r="B97" s="97"/>
      <c r="C97" s="97"/>
      <c r="D97" s="98" t="s">
        <v>1510</v>
      </c>
      <c r="E97" s="99">
        <v>400.60153</v>
      </c>
      <c r="F97" s="99">
        <v>0</v>
      </c>
      <c r="G97" s="99">
        <v>0</v>
      </c>
      <c r="H97" s="99">
        <v>0</v>
      </c>
      <c r="I97" s="99">
        <v>0</v>
      </c>
      <c r="J97" s="99">
        <v>0</v>
      </c>
      <c r="K97" s="99">
        <v>0</v>
      </c>
      <c r="L97" s="99">
        <v>0</v>
      </c>
      <c r="M97" s="99">
        <v>0</v>
      </c>
      <c r="N97" s="99">
        <v>0</v>
      </c>
      <c r="O97" s="99">
        <v>0</v>
      </c>
      <c r="P97" s="99">
        <v>1.1205</v>
      </c>
      <c r="Q97" s="99">
        <v>0</v>
      </c>
      <c r="R97" s="99">
        <v>0</v>
      </c>
      <c r="S97" s="99">
        <v>0</v>
      </c>
      <c r="T97" s="99">
        <v>0</v>
      </c>
      <c r="U97" s="99">
        <v>0</v>
      </c>
      <c r="V97" s="99">
        <v>0</v>
      </c>
      <c r="W97" s="99">
        <v>0</v>
      </c>
      <c r="X97" s="99">
        <v>0</v>
      </c>
      <c r="Y97" s="99">
        <v>0</v>
      </c>
      <c r="Z97" s="99">
        <v>0</v>
      </c>
      <c r="AA97" s="99">
        <v>0</v>
      </c>
      <c r="AB97" s="99">
        <v>0</v>
      </c>
      <c r="AC97" s="99">
        <v>0</v>
      </c>
      <c r="AD97" s="99">
        <v>0</v>
      </c>
      <c r="AE97" s="99">
        <v>0</v>
      </c>
      <c r="AF97" s="99">
        <v>0</v>
      </c>
      <c r="AG97" s="99">
        <v>0</v>
      </c>
      <c r="AH97" s="99">
        <v>0</v>
      </c>
      <c r="AI97" s="99">
        <v>0</v>
      </c>
      <c r="AJ97" s="99">
        <v>0</v>
      </c>
      <c r="AK97" s="99">
        <v>0</v>
      </c>
      <c r="AL97" s="99">
        <v>0</v>
      </c>
      <c r="AM97" s="99">
        <v>0</v>
      </c>
      <c r="AN97" s="99">
        <v>0</v>
      </c>
      <c r="AO97" s="99">
        <v>0</v>
      </c>
      <c r="AP97" s="99">
        <v>0</v>
      </c>
      <c r="AQ97" s="99">
        <v>1.1205</v>
      </c>
      <c r="AR97" s="99">
        <v>399.48103</v>
      </c>
      <c r="AS97" s="99">
        <v>17.2518</v>
      </c>
      <c r="AT97" s="99">
        <v>376.63573</v>
      </c>
      <c r="AU97" s="99">
        <v>0</v>
      </c>
      <c r="AV97" s="99">
        <v>0</v>
      </c>
      <c r="AW97" s="99">
        <v>0.5194</v>
      </c>
      <c r="AX97" s="99">
        <v>5.0635</v>
      </c>
      <c r="AY97" s="99">
        <v>0</v>
      </c>
      <c r="AZ97" s="99">
        <v>0</v>
      </c>
      <c r="BA97" s="99">
        <v>0.0106</v>
      </c>
      <c r="BB97" s="99">
        <v>0</v>
      </c>
      <c r="BC97" s="99">
        <v>0</v>
      </c>
      <c r="BD97" s="99">
        <v>0</v>
      </c>
      <c r="BE97" s="99">
        <v>0</v>
      </c>
      <c r="BF97" s="99">
        <v>0</v>
      </c>
      <c r="BG97" s="99">
        <v>0</v>
      </c>
      <c r="BH97" s="99">
        <v>0</v>
      </c>
      <c r="BI97" s="99" t="s">
        <v>1351</v>
      </c>
      <c r="BJ97" s="99" t="s">
        <v>1351</v>
      </c>
      <c r="BK97" s="99" t="s">
        <v>1351</v>
      </c>
      <c r="BL97" s="99" t="s">
        <v>1351</v>
      </c>
      <c r="BM97" s="99" t="s">
        <v>1351</v>
      </c>
      <c r="BN97" s="99" t="s">
        <v>1351</v>
      </c>
      <c r="BO97" s="99" t="s">
        <v>1351</v>
      </c>
      <c r="BP97" s="99" t="s">
        <v>1351</v>
      </c>
      <c r="BQ97" s="99" t="s">
        <v>1351</v>
      </c>
      <c r="BR97" s="99" t="s">
        <v>1351</v>
      </c>
      <c r="BS97" s="99" t="s">
        <v>1351</v>
      </c>
      <c r="BT97" s="99">
        <v>0</v>
      </c>
      <c r="BU97" s="99">
        <v>0</v>
      </c>
      <c r="BV97" s="99">
        <v>0</v>
      </c>
      <c r="BW97" s="99">
        <v>0</v>
      </c>
      <c r="BX97" s="99">
        <v>0</v>
      </c>
      <c r="BY97" s="99">
        <v>0</v>
      </c>
      <c r="BZ97" s="99">
        <v>0</v>
      </c>
      <c r="CA97" s="99">
        <v>0</v>
      </c>
      <c r="CB97" s="99">
        <v>0</v>
      </c>
      <c r="CC97" s="99">
        <v>0</v>
      </c>
      <c r="CD97" s="99">
        <v>0</v>
      </c>
      <c r="CE97" s="99">
        <v>0</v>
      </c>
      <c r="CF97" s="99">
        <v>0</v>
      </c>
      <c r="CG97" s="99">
        <v>0</v>
      </c>
      <c r="CH97" s="99" t="s">
        <v>1351</v>
      </c>
      <c r="CI97" s="99">
        <v>0</v>
      </c>
      <c r="CJ97" s="99">
        <v>0</v>
      </c>
      <c r="CK97" s="99">
        <v>0</v>
      </c>
      <c r="CL97" s="99">
        <v>0</v>
      </c>
      <c r="CM97" s="99">
        <v>0</v>
      </c>
      <c r="CN97" s="99">
        <v>0</v>
      </c>
      <c r="CO97" s="99">
        <v>0</v>
      </c>
      <c r="CP97" s="99">
        <v>0</v>
      </c>
      <c r="CQ97" s="99">
        <v>0</v>
      </c>
      <c r="CR97" s="99">
        <v>0</v>
      </c>
      <c r="CS97" s="99">
        <v>0</v>
      </c>
      <c r="CT97" s="99" t="s">
        <v>1351</v>
      </c>
      <c r="CU97" s="107" t="s">
        <v>1351</v>
      </c>
    </row>
    <row r="98" s="83" customFormat="1" ht="15.4" customHeight="1" spans="1:99">
      <c r="A98" s="96" t="s">
        <v>1511</v>
      </c>
      <c r="B98" s="97"/>
      <c r="C98" s="97"/>
      <c r="D98" s="98" t="s">
        <v>1512</v>
      </c>
      <c r="E98" s="99">
        <v>14.4999</v>
      </c>
      <c r="F98" s="99">
        <v>0</v>
      </c>
      <c r="G98" s="99">
        <v>0</v>
      </c>
      <c r="H98" s="99">
        <v>0</v>
      </c>
      <c r="I98" s="99">
        <v>0</v>
      </c>
      <c r="J98" s="99">
        <v>0</v>
      </c>
      <c r="K98" s="99">
        <v>0</v>
      </c>
      <c r="L98" s="99">
        <v>0</v>
      </c>
      <c r="M98" s="99">
        <v>0</v>
      </c>
      <c r="N98" s="99">
        <v>0</v>
      </c>
      <c r="O98" s="99">
        <v>0</v>
      </c>
      <c r="P98" s="99">
        <v>14.4999</v>
      </c>
      <c r="Q98" s="99">
        <v>1.6076</v>
      </c>
      <c r="R98" s="99">
        <v>0.08155</v>
      </c>
      <c r="S98" s="99">
        <v>0</v>
      </c>
      <c r="T98" s="99">
        <v>0</v>
      </c>
      <c r="U98" s="99">
        <v>0</v>
      </c>
      <c r="V98" s="99">
        <v>0</v>
      </c>
      <c r="W98" s="99">
        <v>0</v>
      </c>
      <c r="X98" s="99">
        <v>0</v>
      </c>
      <c r="Y98" s="99">
        <v>0</v>
      </c>
      <c r="Z98" s="99">
        <v>2.53125</v>
      </c>
      <c r="AA98" s="99">
        <v>0</v>
      </c>
      <c r="AB98" s="99">
        <v>0</v>
      </c>
      <c r="AC98" s="99">
        <v>0</v>
      </c>
      <c r="AD98" s="99">
        <v>0</v>
      </c>
      <c r="AE98" s="99">
        <v>0</v>
      </c>
      <c r="AF98" s="99">
        <v>0.018</v>
      </c>
      <c r="AG98" s="99">
        <v>0</v>
      </c>
      <c r="AH98" s="99">
        <v>0</v>
      </c>
      <c r="AI98" s="99">
        <v>0</v>
      </c>
      <c r="AJ98" s="99">
        <v>0.3145</v>
      </c>
      <c r="AK98" s="99">
        <v>0</v>
      </c>
      <c r="AL98" s="99">
        <v>0</v>
      </c>
      <c r="AM98" s="99">
        <v>7.828</v>
      </c>
      <c r="AN98" s="99">
        <v>0.968</v>
      </c>
      <c r="AO98" s="99">
        <v>0</v>
      </c>
      <c r="AP98" s="99">
        <v>0</v>
      </c>
      <c r="AQ98" s="99">
        <v>1.151</v>
      </c>
      <c r="AR98" s="99">
        <v>0</v>
      </c>
      <c r="AS98" s="99">
        <v>0</v>
      </c>
      <c r="AT98" s="99">
        <v>0</v>
      </c>
      <c r="AU98" s="99">
        <v>0</v>
      </c>
      <c r="AV98" s="99">
        <v>0</v>
      </c>
      <c r="AW98" s="99">
        <v>0</v>
      </c>
      <c r="AX98" s="99">
        <v>0</v>
      </c>
      <c r="AY98" s="99">
        <v>0</v>
      </c>
      <c r="AZ98" s="99">
        <v>0</v>
      </c>
      <c r="BA98" s="99">
        <v>0</v>
      </c>
      <c r="BB98" s="99">
        <v>0</v>
      </c>
      <c r="BC98" s="99">
        <v>0</v>
      </c>
      <c r="BD98" s="99">
        <v>0</v>
      </c>
      <c r="BE98" s="99">
        <v>0</v>
      </c>
      <c r="BF98" s="99">
        <v>0</v>
      </c>
      <c r="BG98" s="99">
        <v>0</v>
      </c>
      <c r="BH98" s="99">
        <v>0</v>
      </c>
      <c r="BI98" s="99" t="s">
        <v>1351</v>
      </c>
      <c r="BJ98" s="99" t="s">
        <v>1351</v>
      </c>
      <c r="BK98" s="99" t="s">
        <v>1351</v>
      </c>
      <c r="BL98" s="99" t="s">
        <v>1351</v>
      </c>
      <c r="BM98" s="99" t="s">
        <v>1351</v>
      </c>
      <c r="BN98" s="99" t="s">
        <v>1351</v>
      </c>
      <c r="BO98" s="99" t="s">
        <v>1351</v>
      </c>
      <c r="BP98" s="99" t="s">
        <v>1351</v>
      </c>
      <c r="BQ98" s="99" t="s">
        <v>1351</v>
      </c>
      <c r="BR98" s="99" t="s">
        <v>1351</v>
      </c>
      <c r="BS98" s="99" t="s">
        <v>1351</v>
      </c>
      <c r="BT98" s="99">
        <v>0</v>
      </c>
      <c r="BU98" s="99">
        <v>0</v>
      </c>
      <c r="BV98" s="99">
        <v>0</v>
      </c>
      <c r="BW98" s="99">
        <v>0</v>
      </c>
      <c r="BX98" s="99">
        <v>0</v>
      </c>
      <c r="BY98" s="99">
        <v>0</v>
      </c>
      <c r="BZ98" s="99">
        <v>0</v>
      </c>
      <c r="CA98" s="99">
        <v>0</v>
      </c>
      <c r="CB98" s="99">
        <v>0</v>
      </c>
      <c r="CC98" s="99">
        <v>0</v>
      </c>
      <c r="CD98" s="99">
        <v>0</v>
      </c>
      <c r="CE98" s="99">
        <v>0</v>
      </c>
      <c r="CF98" s="99">
        <v>0</v>
      </c>
      <c r="CG98" s="99">
        <v>0</v>
      </c>
      <c r="CH98" s="99" t="s">
        <v>1351</v>
      </c>
      <c r="CI98" s="99">
        <v>0</v>
      </c>
      <c r="CJ98" s="99">
        <v>0</v>
      </c>
      <c r="CK98" s="99">
        <v>0</v>
      </c>
      <c r="CL98" s="99">
        <v>0</v>
      </c>
      <c r="CM98" s="99">
        <v>0</v>
      </c>
      <c r="CN98" s="99">
        <v>0</v>
      </c>
      <c r="CO98" s="99">
        <v>0</v>
      </c>
      <c r="CP98" s="99">
        <v>0</v>
      </c>
      <c r="CQ98" s="99">
        <v>0</v>
      </c>
      <c r="CR98" s="99">
        <v>0</v>
      </c>
      <c r="CS98" s="99">
        <v>0</v>
      </c>
      <c r="CT98" s="99" t="s">
        <v>1351</v>
      </c>
      <c r="CU98" s="107" t="s">
        <v>1351</v>
      </c>
    </row>
    <row r="99" s="83" customFormat="1" ht="15.4" customHeight="1" spans="1:99">
      <c r="A99" s="96" t="s">
        <v>1513</v>
      </c>
      <c r="B99" s="97"/>
      <c r="C99" s="97"/>
      <c r="D99" s="98" t="s">
        <v>1514</v>
      </c>
      <c r="E99" s="99">
        <v>180.794</v>
      </c>
      <c r="F99" s="99">
        <v>180.794</v>
      </c>
      <c r="G99" s="99">
        <v>0</v>
      </c>
      <c r="H99" s="99">
        <v>0</v>
      </c>
      <c r="I99" s="99">
        <v>0</v>
      </c>
      <c r="J99" s="99">
        <v>175.944</v>
      </c>
      <c r="K99" s="99">
        <v>0</v>
      </c>
      <c r="L99" s="99">
        <v>0</v>
      </c>
      <c r="M99" s="99">
        <v>0</v>
      </c>
      <c r="N99" s="99">
        <v>0</v>
      </c>
      <c r="O99" s="99">
        <v>4.85</v>
      </c>
      <c r="P99" s="99">
        <v>0</v>
      </c>
      <c r="Q99" s="99">
        <v>0</v>
      </c>
      <c r="R99" s="99">
        <v>0</v>
      </c>
      <c r="S99" s="99">
        <v>0</v>
      </c>
      <c r="T99" s="99">
        <v>0</v>
      </c>
      <c r="U99" s="99">
        <v>0</v>
      </c>
      <c r="V99" s="99">
        <v>0</v>
      </c>
      <c r="W99" s="99">
        <v>0</v>
      </c>
      <c r="X99" s="99">
        <v>0</v>
      </c>
      <c r="Y99" s="99">
        <v>0</v>
      </c>
      <c r="Z99" s="99">
        <v>0</v>
      </c>
      <c r="AA99" s="99">
        <v>0</v>
      </c>
      <c r="AB99" s="99">
        <v>0</v>
      </c>
      <c r="AC99" s="99">
        <v>0</v>
      </c>
      <c r="AD99" s="99">
        <v>0</v>
      </c>
      <c r="AE99" s="99">
        <v>0</v>
      </c>
      <c r="AF99" s="99">
        <v>0</v>
      </c>
      <c r="AG99" s="99">
        <v>0</v>
      </c>
      <c r="AH99" s="99">
        <v>0</v>
      </c>
      <c r="AI99" s="99">
        <v>0</v>
      </c>
      <c r="AJ99" s="99">
        <v>0</v>
      </c>
      <c r="AK99" s="99">
        <v>0</v>
      </c>
      <c r="AL99" s="99">
        <v>0</v>
      </c>
      <c r="AM99" s="99">
        <v>0</v>
      </c>
      <c r="AN99" s="99">
        <v>0</v>
      </c>
      <c r="AO99" s="99">
        <v>0</v>
      </c>
      <c r="AP99" s="99">
        <v>0</v>
      </c>
      <c r="AQ99" s="99">
        <v>0</v>
      </c>
      <c r="AR99" s="99">
        <v>0</v>
      </c>
      <c r="AS99" s="99">
        <v>0</v>
      </c>
      <c r="AT99" s="99">
        <v>0</v>
      </c>
      <c r="AU99" s="99">
        <v>0</v>
      </c>
      <c r="AV99" s="99">
        <v>0</v>
      </c>
      <c r="AW99" s="99">
        <v>0</v>
      </c>
      <c r="AX99" s="99">
        <v>0</v>
      </c>
      <c r="AY99" s="99">
        <v>0</v>
      </c>
      <c r="AZ99" s="99">
        <v>0</v>
      </c>
      <c r="BA99" s="99">
        <v>0</v>
      </c>
      <c r="BB99" s="99">
        <v>0</v>
      </c>
      <c r="BC99" s="99">
        <v>0</v>
      </c>
      <c r="BD99" s="99">
        <v>0</v>
      </c>
      <c r="BE99" s="99">
        <v>0</v>
      </c>
      <c r="BF99" s="99">
        <v>0</v>
      </c>
      <c r="BG99" s="99">
        <v>0</v>
      </c>
      <c r="BH99" s="99">
        <v>0</v>
      </c>
      <c r="BI99" s="99" t="s">
        <v>1351</v>
      </c>
      <c r="BJ99" s="99" t="s">
        <v>1351</v>
      </c>
      <c r="BK99" s="99" t="s">
        <v>1351</v>
      </c>
      <c r="BL99" s="99" t="s">
        <v>1351</v>
      </c>
      <c r="BM99" s="99" t="s">
        <v>1351</v>
      </c>
      <c r="BN99" s="99" t="s">
        <v>1351</v>
      </c>
      <c r="BO99" s="99" t="s">
        <v>1351</v>
      </c>
      <c r="BP99" s="99" t="s">
        <v>1351</v>
      </c>
      <c r="BQ99" s="99" t="s">
        <v>1351</v>
      </c>
      <c r="BR99" s="99" t="s">
        <v>1351</v>
      </c>
      <c r="BS99" s="99" t="s">
        <v>1351</v>
      </c>
      <c r="BT99" s="99">
        <v>0</v>
      </c>
      <c r="BU99" s="99">
        <v>0</v>
      </c>
      <c r="BV99" s="99">
        <v>0</v>
      </c>
      <c r="BW99" s="99">
        <v>0</v>
      </c>
      <c r="BX99" s="99">
        <v>0</v>
      </c>
      <c r="BY99" s="99">
        <v>0</v>
      </c>
      <c r="BZ99" s="99">
        <v>0</v>
      </c>
      <c r="CA99" s="99">
        <v>0</v>
      </c>
      <c r="CB99" s="99">
        <v>0</v>
      </c>
      <c r="CC99" s="99">
        <v>0</v>
      </c>
      <c r="CD99" s="99">
        <v>0</v>
      </c>
      <c r="CE99" s="99">
        <v>0</v>
      </c>
      <c r="CF99" s="99">
        <v>0</v>
      </c>
      <c r="CG99" s="99">
        <v>0</v>
      </c>
      <c r="CH99" s="99" t="s">
        <v>1351</v>
      </c>
      <c r="CI99" s="99">
        <v>0</v>
      </c>
      <c r="CJ99" s="99">
        <v>0</v>
      </c>
      <c r="CK99" s="99">
        <v>0</v>
      </c>
      <c r="CL99" s="99">
        <v>0</v>
      </c>
      <c r="CM99" s="99">
        <v>0</v>
      </c>
      <c r="CN99" s="99">
        <v>0</v>
      </c>
      <c r="CO99" s="99">
        <v>0</v>
      </c>
      <c r="CP99" s="99">
        <v>0</v>
      </c>
      <c r="CQ99" s="99">
        <v>0</v>
      </c>
      <c r="CR99" s="99">
        <v>0</v>
      </c>
      <c r="CS99" s="99">
        <v>0</v>
      </c>
      <c r="CT99" s="99" t="s">
        <v>1351</v>
      </c>
      <c r="CU99" s="107" t="s">
        <v>1351</v>
      </c>
    </row>
    <row r="100" s="83" customFormat="1" ht="15.4" customHeight="1" spans="1:99">
      <c r="A100" s="96" t="s">
        <v>1515</v>
      </c>
      <c r="B100" s="97"/>
      <c r="C100" s="97"/>
      <c r="D100" s="98" t="s">
        <v>1516</v>
      </c>
      <c r="E100" s="99">
        <v>180.794</v>
      </c>
      <c r="F100" s="99">
        <v>180.794</v>
      </c>
      <c r="G100" s="99">
        <v>0</v>
      </c>
      <c r="H100" s="99">
        <v>0</v>
      </c>
      <c r="I100" s="99">
        <v>0</v>
      </c>
      <c r="J100" s="99">
        <v>175.944</v>
      </c>
      <c r="K100" s="99">
        <v>0</v>
      </c>
      <c r="L100" s="99">
        <v>0</v>
      </c>
      <c r="M100" s="99">
        <v>0</v>
      </c>
      <c r="N100" s="99">
        <v>0</v>
      </c>
      <c r="O100" s="99">
        <v>4.85</v>
      </c>
      <c r="P100" s="99">
        <v>0</v>
      </c>
      <c r="Q100" s="99">
        <v>0</v>
      </c>
      <c r="R100" s="99">
        <v>0</v>
      </c>
      <c r="S100" s="99">
        <v>0</v>
      </c>
      <c r="T100" s="99">
        <v>0</v>
      </c>
      <c r="U100" s="99">
        <v>0</v>
      </c>
      <c r="V100" s="99">
        <v>0</v>
      </c>
      <c r="W100" s="99">
        <v>0</v>
      </c>
      <c r="X100" s="99">
        <v>0</v>
      </c>
      <c r="Y100" s="99">
        <v>0</v>
      </c>
      <c r="Z100" s="99">
        <v>0</v>
      </c>
      <c r="AA100" s="99">
        <v>0</v>
      </c>
      <c r="AB100" s="99">
        <v>0</v>
      </c>
      <c r="AC100" s="99">
        <v>0</v>
      </c>
      <c r="AD100" s="99">
        <v>0</v>
      </c>
      <c r="AE100" s="99">
        <v>0</v>
      </c>
      <c r="AF100" s="99">
        <v>0</v>
      </c>
      <c r="AG100" s="99">
        <v>0</v>
      </c>
      <c r="AH100" s="99">
        <v>0</v>
      </c>
      <c r="AI100" s="99">
        <v>0</v>
      </c>
      <c r="AJ100" s="99">
        <v>0</v>
      </c>
      <c r="AK100" s="99">
        <v>0</v>
      </c>
      <c r="AL100" s="99">
        <v>0</v>
      </c>
      <c r="AM100" s="99">
        <v>0</v>
      </c>
      <c r="AN100" s="99">
        <v>0</v>
      </c>
      <c r="AO100" s="99">
        <v>0</v>
      </c>
      <c r="AP100" s="99">
        <v>0</v>
      </c>
      <c r="AQ100" s="99">
        <v>0</v>
      </c>
      <c r="AR100" s="99">
        <v>0</v>
      </c>
      <c r="AS100" s="99">
        <v>0</v>
      </c>
      <c r="AT100" s="99">
        <v>0</v>
      </c>
      <c r="AU100" s="99">
        <v>0</v>
      </c>
      <c r="AV100" s="99">
        <v>0</v>
      </c>
      <c r="AW100" s="99">
        <v>0</v>
      </c>
      <c r="AX100" s="99">
        <v>0</v>
      </c>
      <c r="AY100" s="99">
        <v>0</v>
      </c>
      <c r="AZ100" s="99">
        <v>0</v>
      </c>
      <c r="BA100" s="99">
        <v>0</v>
      </c>
      <c r="BB100" s="99">
        <v>0</v>
      </c>
      <c r="BC100" s="99">
        <v>0</v>
      </c>
      <c r="BD100" s="99">
        <v>0</v>
      </c>
      <c r="BE100" s="99">
        <v>0</v>
      </c>
      <c r="BF100" s="99">
        <v>0</v>
      </c>
      <c r="BG100" s="99">
        <v>0</v>
      </c>
      <c r="BH100" s="99">
        <v>0</v>
      </c>
      <c r="BI100" s="99" t="s">
        <v>1351</v>
      </c>
      <c r="BJ100" s="99" t="s">
        <v>1351</v>
      </c>
      <c r="BK100" s="99" t="s">
        <v>1351</v>
      </c>
      <c r="BL100" s="99" t="s">
        <v>1351</v>
      </c>
      <c r="BM100" s="99" t="s">
        <v>1351</v>
      </c>
      <c r="BN100" s="99" t="s">
        <v>1351</v>
      </c>
      <c r="BO100" s="99" t="s">
        <v>1351</v>
      </c>
      <c r="BP100" s="99" t="s">
        <v>1351</v>
      </c>
      <c r="BQ100" s="99" t="s">
        <v>1351</v>
      </c>
      <c r="BR100" s="99" t="s">
        <v>1351</v>
      </c>
      <c r="BS100" s="99" t="s">
        <v>1351</v>
      </c>
      <c r="BT100" s="99">
        <v>0</v>
      </c>
      <c r="BU100" s="99">
        <v>0</v>
      </c>
      <c r="BV100" s="99">
        <v>0</v>
      </c>
      <c r="BW100" s="99">
        <v>0</v>
      </c>
      <c r="BX100" s="99">
        <v>0</v>
      </c>
      <c r="BY100" s="99">
        <v>0</v>
      </c>
      <c r="BZ100" s="99">
        <v>0</v>
      </c>
      <c r="CA100" s="99">
        <v>0</v>
      </c>
      <c r="CB100" s="99">
        <v>0</v>
      </c>
      <c r="CC100" s="99">
        <v>0</v>
      </c>
      <c r="CD100" s="99">
        <v>0</v>
      </c>
      <c r="CE100" s="99">
        <v>0</v>
      </c>
      <c r="CF100" s="99">
        <v>0</v>
      </c>
      <c r="CG100" s="99">
        <v>0</v>
      </c>
      <c r="CH100" s="99" t="s">
        <v>1351</v>
      </c>
      <c r="CI100" s="99">
        <v>0</v>
      </c>
      <c r="CJ100" s="99">
        <v>0</v>
      </c>
      <c r="CK100" s="99">
        <v>0</v>
      </c>
      <c r="CL100" s="99">
        <v>0</v>
      </c>
      <c r="CM100" s="99">
        <v>0</v>
      </c>
      <c r="CN100" s="99">
        <v>0</v>
      </c>
      <c r="CO100" s="99">
        <v>0</v>
      </c>
      <c r="CP100" s="99">
        <v>0</v>
      </c>
      <c r="CQ100" s="99">
        <v>0</v>
      </c>
      <c r="CR100" s="99">
        <v>0</v>
      </c>
      <c r="CS100" s="99">
        <v>0</v>
      </c>
      <c r="CT100" s="99" t="s">
        <v>1351</v>
      </c>
      <c r="CU100" s="107" t="s">
        <v>1351</v>
      </c>
    </row>
    <row r="101" s="83" customFormat="1" ht="15.4" customHeight="1" spans="1:99">
      <c r="A101" s="96" t="s">
        <v>1517</v>
      </c>
      <c r="B101" s="97"/>
      <c r="C101" s="97"/>
      <c r="D101" s="98" t="s">
        <v>1518</v>
      </c>
      <c r="E101" s="99">
        <v>46.6</v>
      </c>
      <c r="F101" s="99">
        <v>46.6</v>
      </c>
      <c r="G101" s="99">
        <v>0</v>
      </c>
      <c r="H101" s="99">
        <v>0</v>
      </c>
      <c r="I101" s="99">
        <v>0</v>
      </c>
      <c r="J101" s="99">
        <v>0</v>
      </c>
      <c r="K101" s="99">
        <v>0</v>
      </c>
      <c r="L101" s="99">
        <v>0</v>
      </c>
      <c r="M101" s="99">
        <v>0</v>
      </c>
      <c r="N101" s="99">
        <v>0</v>
      </c>
      <c r="O101" s="99">
        <v>46.6</v>
      </c>
      <c r="P101" s="99">
        <v>0</v>
      </c>
      <c r="Q101" s="99">
        <v>0</v>
      </c>
      <c r="R101" s="99">
        <v>0</v>
      </c>
      <c r="S101" s="99">
        <v>0</v>
      </c>
      <c r="T101" s="99">
        <v>0</v>
      </c>
      <c r="U101" s="99">
        <v>0</v>
      </c>
      <c r="V101" s="99">
        <v>0</v>
      </c>
      <c r="W101" s="99">
        <v>0</v>
      </c>
      <c r="X101" s="99">
        <v>0</v>
      </c>
      <c r="Y101" s="99">
        <v>0</v>
      </c>
      <c r="Z101" s="99">
        <v>0</v>
      </c>
      <c r="AA101" s="99">
        <v>0</v>
      </c>
      <c r="AB101" s="99">
        <v>0</v>
      </c>
      <c r="AC101" s="99">
        <v>0</v>
      </c>
      <c r="AD101" s="99">
        <v>0</v>
      </c>
      <c r="AE101" s="99">
        <v>0</v>
      </c>
      <c r="AF101" s="99">
        <v>0</v>
      </c>
      <c r="AG101" s="99">
        <v>0</v>
      </c>
      <c r="AH101" s="99">
        <v>0</v>
      </c>
      <c r="AI101" s="99">
        <v>0</v>
      </c>
      <c r="AJ101" s="99">
        <v>0</v>
      </c>
      <c r="AK101" s="99">
        <v>0</v>
      </c>
      <c r="AL101" s="99">
        <v>0</v>
      </c>
      <c r="AM101" s="99">
        <v>0</v>
      </c>
      <c r="AN101" s="99">
        <v>0</v>
      </c>
      <c r="AO101" s="99">
        <v>0</v>
      </c>
      <c r="AP101" s="99">
        <v>0</v>
      </c>
      <c r="AQ101" s="99">
        <v>0</v>
      </c>
      <c r="AR101" s="99">
        <v>0</v>
      </c>
      <c r="AS101" s="99">
        <v>0</v>
      </c>
      <c r="AT101" s="99">
        <v>0</v>
      </c>
      <c r="AU101" s="99">
        <v>0</v>
      </c>
      <c r="AV101" s="99">
        <v>0</v>
      </c>
      <c r="AW101" s="99">
        <v>0</v>
      </c>
      <c r="AX101" s="99">
        <v>0</v>
      </c>
      <c r="AY101" s="99">
        <v>0</v>
      </c>
      <c r="AZ101" s="99">
        <v>0</v>
      </c>
      <c r="BA101" s="99">
        <v>0</v>
      </c>
      <c r="BB101" s="99">
        <v>0</v>
      </c>
      <c r="BC101" s="99">
        <v>0</v>
      </c>
      <c r="BD101" s="99">
        <v>0</v>
      </c>
      <c r="BE101" s="99">
        <v>0</v>
      </c>
      <c r="BF101" s="99">
        <v>0</v>
      </c>
      <c r="BG101" s="99">
        <v>0</v>
      </c>
      <c r="BH101" s="99">
        <v>0</v>
      </c>
      <c r="BI101" s="99" t="s">
        <v>1351</v>
      </c>
      <c r="BJ101" s="99" t="s">
        <v>1351</v>
      </c>
      <c r="BK101" s="99" t="s">
        <v>1351</v>
      </c>
      <c r="BL101" s="99" t="s">
        <v>1351</v>
      </c>
      <c r="BM101" s="99" t="s">
        <v>1351</v>
      </c>
      <c r="BN101" s="99" t="s">
        <v>1351</v>
      </c>
      <c r="BO101" s="99" t="s">
        <v>1351</v>
      </c>
      <c r="BP101" s="99" t="s">
        <v>1351</v>
      </c>
      <c r="BQ101" s="99" t="s">
        <v>1351</v>
      </c>
      <c r="BR101" s="99" t="s">
        <v>1351</v>
      </c>
      <c r="BS101" s="99" t="s">
        <v>1351</v>
      </c>
      <c r="BT101" s="99">
        <v>0</v>
      </c>
      <c r="BU101" s="99">
        <v>0</v>
      </c>
      <c r="BV101" s="99">
        <v>0</v>
      </c>
      <c r="BW101" s="99">
        <v>0</v>
      </c>
      <c r="BX101" s="99">
        <v>0</v>
      </c>
      <c r="BY101" s="99">
        <v>0</v>
      </c>
      <c r="BZ101" s="99">
        <v>0</v>
      </c>
      <c r="CA101" s="99">
        <v>0</v>
      </c>
      <c r="CB101" s="99">
        <v>0</v>
      </c>
      <c r="CC101" s="99">
        <v>0</v>
      </c>
      <c r="CD101" s="99">
        <v>0</v>
      </c>
      <c r="CE101" s="99">
        <v>0</v>
      </c>
      <c r="CF101" s="99">
        <v>0</v>
      </c>
      <c r="CG101" s="99">
        <v>0</v>
      </c>
      <c r="CH101" s="99" t="s">
        <v>1351</v>
      </c>
      <c r="CI101" s="99">
        <v>0</v>
      </c>
      <c r="CJ101" s="99">
        <v>0</v>
      </c>
      <c r="CK101" s="99">
        <v>0</v>
      </c>
      <c r="CL101" s="99">
        <v>0</v>
      </c>
      <c r="CM101" s="99">
        <v>0</v>
      </c>
      <c r="CN101" s="99">
        <v>0</v>
      </c>
      <c r="CO101" s="99">
        <v>0</v>
      </c>
      <c r="CP101" s="99">
        <v>0</v>
      </c>
      <c r="CQ101" s="99">
        <v>0</v>
      </c>
      <c r="CR101" s="99">
        <v>0</v>
      </c>
      <c r="CS101" s="99">
        <v>0</v>
      </c>
      <c r="CT101" s="99" t="s">
        <v>1351</v>
      </c>
      <c r="CU101" s="107" t="s">
        <v>1351</v>
      </c>
    </row>
    <row r="102" s="83" customFormat="1" ht="15.4" customHeight="1" spans="1:99">
      <c r="A102" s="96" t="s">
        <v>1519</v>
      </c>
      <c r="B102" s="97"/>
      <c r="C102" s="97"/>
      <c r="D102" s="98" t="s">
        <v>1520</v>
      </c>
      <c r="E102" s="99">
        <v>46.6</v>
      </c>
      <c r="F102" s="99">
        <v>46.6</v>
      </c>
      <c r="G102" s="99">
        <v>0</v>
      </c>
      <c r="H102" s="99">
        <v>0</v>
      </c>
      <c r="I102" s="99">
        <v>0</v>
      </c>
      <c r="J102" s="99">
        <v>0</v>
      </c>
      <c r="K102" s="99">
        <v>0</v>
      </c>
      <c r="L102" s="99">
        <v>0</v>
      </c>
      <c r="M102" s="99">
        <v>0</v>
      </c>
      <c r="N102" s="99">
        <v>0</v>
      </c>
      <c r="O102" s="99">
        <v>46.6</v>
      </c>
      <c r="P102" s="99">
        <v>0</v>
      </c>
      <c r="Q102" s="99">
        <v>0</v>
      </c>
      <c r="R102" s="99">
        <v>0</v>
      </c>
      <c r="S102" s="99">
        <v>0</v>
      </c>
      <c r="T102" s="99">
        <v>0</v>
      </c>
      <c r="U102" s="99">
        <v>0</v>
      </c>
      <c r="V102" s="99">
        <v>0</v>
      </c>
      <c r="W102" s="99">
        <v>0</v>
      </c>
      <c r="X102" s="99">
        <v>0</v>
      </c>
      <c r="Y102" s="99">
        <v>0</v>
      </c>
      <c r="Z102" s="99">
        <v>0</v>
      </c>
      <c r="AA102" s="99">
        <v>0</v>
      </c>
      <c r="AB102" s="99">
        <v>0</v>
      </c>
      <c r="AC102" s="99">
        <v>0</v>
      </c>
      <c r="AD102" s="99">
        <v>0</v>
      </c>
      <c r="AE102" s="99">
        <v>0</v>
      </c>
      <c r="AF102" s="99">
        <v>0</v>
      </c>
      <c r="AG102" s="99">
        <v>0</v>
      </c>
      <c r="AH102" s="99">
        <v>0</v>
      </c>
      <c r="AI102" s="99">
        <v>0</v>
      </c>
      <c r="AJ102" s="99">
        <v>0</v>
      </c>
      <c r="AK102" s="99">
        <v>0</v>
      </c>
      <c r="AL102" s="99">
        <v>0</v>
      </c>
      <c r="AM102" s="99">
        <v>0</v>
      </c>
      <c r="AN102" s="99">
        <v>0</v>
      </c>
      <c r="AO102" s="99">
        <v>0</v>
      </c>
      <c r="AP102" s="99">
        <v>0</v>
      </c>
      <c r="AQ102" s="99">
        <v>0</v>
      </c>
      <c r="AR102" s="99">
        <v>0</v>
      </c>
      <c r="AS102" s="99">
        <v>0</v>
      </c>
      <c r="AT102" s="99">
        <v>0</v>
      </c>
      <c r="AU102" s="99">
        <v>0</v>
      </c>
      <c r="AV102" s="99">
        <v>0</v>
      </c>
      <c r="AW102" s="99">
        <v>0</v>
      </c>
      <c r="AX102" s="99">
        <v>0</v>
      </c>
      <c r="AY102" s="99">
        <v>0</v>
      </c>
      <c r="AZ102" s="99">
        <v>0</v>
      </c>
      <c r="BA102" s="99">
        <v>0</v>
      </c>
      <c r="BB102" s="99">
        <v>0</v>
      </c>
      <c r="BC102" s="99">
        <v>0</v>
      </c>
      <c r="BD102" s="99">
        <v>0</v>
      </c>
      <c r="BE102" s="99">
        <v>0</v>
      </c>
      <c r="BF102" s="99">
        <v>0</v>
      </c>
      <c r="BG102" s="99">
        <v>0</v>
      </c>
      <c r="BH102" s="99">
        <v>0</v>
      </c>
      <c r="BI102" s="99" t="s">
        <v>1351</v>
      </c>
      <c r="BJ102" s="99" t="s">
        <v>1351</v>
      </c>
      <c r="BK102" s="99" t="s">
        <v>1351</v>
      </c>
      <c r="BL102" s="99" t="s">
        <v>1351</v>
      </c>
      <c r="BM102" s="99" t="s">
        <v>1351</v>
      </c>
      <c r="BN102" s="99" t="s">
        <v>1351</v>
      </c>
      <c r="BO102" s="99" t="s">
        <v>1351</v>
      </c>
      <c r="BP102" s="99" t="s">
        <v>1351</v>
      </c>
      <c r="BQ102" s="99" t="s">
        <v>1351</v>
      </c>
      <c r="BR102" s="99" t="s">
        <v>1351</v>
      </c>
      <c r="BS102" s="99" t="s">
        <v>1351</v>
      </c>
      <c r="BT102" s="99">
        <v>0</v>
      </c>
      <c r="BU102" s="99">
        <v>0</v>
      </c>
      <c r="BV102" s="99">
        <v>0</v>
      </c>
      <c r="BW102" s="99">
        <v>0</v>
      </c>
      <c r="BX102" s="99">
        <v>0</v>
      </c>
      <c r="BY102" s="99">
        <v>0</v>
      </c>
      <c r="BZ102" s="99">
        <v>0</v>
      </c>
      <c r="CA102" s="99">
        <v>0</v>
      </c>
      <c r="CB102" s="99">
        <v>0</v>
      </c>
      <c r="CC102" s="99">
        <v>0</v>
      </c>
      <c r="CD102" s="99">
        <v>0</v>
      </c>
      <c r="CE102" s="99">
        <v>0</v>
      </c>
      <c r="CF102" s="99">
        <v>0</v>
      </c>
      <c r="CG102" s="99">
        <v>0</v>
      </c>
      <c r="CH102" s="99" t="s">
        <v>1351</v>
      </c>
      <c r="CI102" s="99">
        <v>0</v>
      </c>
      <c r="CJ102" s="99">
        <v>0</v>
      </c>
      <c r="CK102" s="99">
        <v>0</v>
      </c>
      <c r="CL102" s="99">
        <v>0</v>
      </c>
      <c r="CM102" s="99">
        <v>0</v>
      </c>
      <c r="CN102" s="99">
        <v>0</v>
      </c>
      <c r="CO102" s="99">
        <v>0</v>
      </c>
      <c r="CP102" s="99">
        <v>0</v>
      </c>
      <c r="CQ102" s="99">
        <v>0</v>
      </c>
      <c r="CR102" s="99">
        <v>0</v>
      </c>
      <c r="CS102" s="99">
        <v>0</v>
      </c>
      <c r="CT102" s="99" t="s">
        <v>1351</v>
      </c>
      <c r="CU102" s="107" t="s">
        <v>1351</v>
      </c>
    </row>
    <row r="103" s="83" customFormat="1" ht="15.4" customHeight="1" spans="1:99">
      <c r="A103" s="96" t="s">
        <v>1521</v>
      </c>
      <c r="B103" s="97"/>
      <c r="C103" s="97"/>
      <c r="D103" s="98" t="s">
        <v>591</v>
      </c>
      <c r="E103" s="99">
        <v>1849.871184</v>
      </c>
      <c r="F103" s="99">
        <v>1460.305836</v>
      </c>
      <c r="G103" s="99">
        <v>647.205825</v>
      </c>
      <c r="H103" s="99">
        <v>252.260999</v>
      </c>
      <c r="I103" s="99">
        <v>68.25975</v>
      </c>
      <c r="J103" s="99">
        <v>371.431719</v>
      </c>
      <c r="K103" s="99">
        <v>0.364</v>
      </c>
      <c r="L103" s="99">
        <v>0</v>
      </c>
      <c r="M103" s="99">
        <v>68.724979</v>
      </c>
      <c r="N103" s="99">
        <v>27.489991</v>
      </c>
      <c r="O103" s="99">
        <v>24.568573</v>
      </c>
      <c r="P103" s="99">
        <v>87.557054</v>
      </c>
      <c r="Q103" s="99">
        <v>2.96112</v>
      </c>
      <c r="R103" s="99">
        <v>1.80691</v>
      </c>
      <c r="S103" s="99">
        <v>0</v>
      </c>
      <c r="T103" s="99">
        <v>0.0102</v>
      </c>
      <c r="U103" s="99">
        <v>0.38174</v>
      </c>
      <c r="V103" s="99">
        <v>4.938</v>
      </c>
      <c r="W103" s="99">
        <v>2.942954</v>
      </c>
      <c r="X103" s="99">
        <v>0</v>
      </c>
      <c r="Y103" s="99">
        <v>0</v>
      </c>
      <c r="Z103" s="99">
        <v>1.69402</v>
      </c>
      <c r="AA103" s="99">
        <v>0</v>
      </c>
      <c r="AB103" s="99">
        <v>7.11171</v>
      </c>
      <c r="AC103" s="99">
        <v>1.2908</v>
      </c>
      <c r="AD103" s="99">
        <v>0</v>
      </c>
      <c r="AE103" s="99">
        <v>0.135</v>
      </c>
      <c r="AF103" s="99">
        <v>9.51245</v>
      </c>
      <c r="AG103" s="99">
        <v>0</v>
      </c>
      <c r="AH103" s="99">
        <v>0</v>
      </c>
      <c r="AI103" s="99">
        <v>0</v>
      </c>
      <c r="AJ103" s="99">
        <v>2.020048</v>
      </c>
      <c r="AK103" s="99">
        <v>2.872102</v>
      </c>
      <c r="AL103" s="99">
        <v>0.827175</v>
      </c>
      <c r="AM103" s="99">
        <v>0</v>
      </c>
      <c r="AN103" s="99">
        <v>43.444825</v>
      </c>
      <c r="AO103" s="99">
        <v>4.812</v>
      </c>
      <c r="AP103" s="99">
        <v>0</v>
      </c>
      <c r="AQ103" s="99">
        <v>0.796</v>
      </c>
      <c r="AR103" s="99">
        <v>302.008294</v>
      </c>
      <c r="AS103" s="99">
        <v>0</v>
      </c>
      <c r="AT103" s="99">
        <v>200</v>
      </c>
      <c r="AU103" s="99">
        <v>0</v>
      </c>
      <c r="AV103" s="99">
        <v>0</v>
      </c>
      <c r="AW103" s="99">
        <v>0</v>
      </c>
      <c r="AX103" s="99">
        <v>2.789814</v>
      </c>
      <c r="AY103" s="99">
        <v>32.79572</v>
      </c>
      <c r="AZ103" s="99">
        <v>0</v>
      </c>
      <c r="BA103" s="99">
        <v>0</v>
      </c>
      <c r="BB103" s="99">
        <v>0</v>
      </c>
      <c r="BC103" s="99">
        <v>66.42276</v>
      </c>
      <c r="BD103" s="99">
        <v>0</v>
      </c>
      <c r="BE103" s="99">
        <v>0</v>
      </c>
      <c r="BF103" s="99">
        <v>0</v>
      </c>
      <c r="BG103" s="99">
        <v>0</v>
      </c>
      <c r="BH103" s="99">
        <v>0</v>
      </c>
      <c r="BI103" s="99" t="s">
        <v>1351</v>
      </c>
      <c r="BJ103" s="99" t="s">
        <v>1351</v>
      </c>
      <c r="BK103" s="99" t="s">
        <v>1351</v>
      </c>
      <c r="BL103" s="99" t="s">
        <v>1351</v>
      </c>
      <c r="BM103" s="99" t="s">
        <v>1351</v>
      </c>
      <c r="BN103" s="99" t="s">
        <v>1351</v>
      </c>
      <c r="BO103" s="99" t="s">
        <v>1351</v>
      </c>
      <c r="BP103" s="99" t="s">
        <v>1351</v>
      </c>
      <c r="BQ103" s="99" t="s">
        <v>1351</v>
      </c>
      <c r="BR103" s="99" t="s">
        <v>1351</v>
      </c>
      <c r="BS103" s="99" t="s">
        <v>1351</v>
      </c>
      <c r="BT103" s="99">
        <v>0</v>
      </c>
      <c r="BU103" s="99">
        <v>0</v>
      </c>
      <c r="BV103" s="99">
        <v>0</v>
      </c>
      <c r="BW103" s="99">
        <v>0</v>
      </c>
      <c r="BX103" s="99">
        <v>0</v>
      </c>
      <c r="BY103" s="99">
        <v>0</v>
      </c>
      <c r="BZ103" s="99">
        <v>0</v>
      </c>
      <c r="CA103" s="99">
        <v>0</v>
      </c>
      <c r="CB103" s="99">
        <v>0</v>
      </c>
      <c r="CC103" s="99">
        <v>0</v>
      </c>
      <c r="CD103" s="99">
        <v>0</v>
      </c>
      <c r="CE103" s="99">
        <v>0</v>
      </c>
      <c r="CF103" s="99">
        <v>0</v>
      </c>
      <c r="CG103" s="99">
        <v>0</v>
      </c>
      <c r="CH103" s="99" t="s">
        <v>1351</v>
      </c>
      <c r="CI103" s="99">
        <v>0</v>
      </c>
      <c r="CJ103" s="99">
        <v>0</v>
      </c>
      <c r="CK103" s="99">
        <v>0</v>
      </c>
      <c r="CL103" s="99">
        <v>0</v>
      </c>
      <c r="CM103" s="99">
        <v>0</v>
      </c>
      <c r="CN103" s="99">
        <v>0</v>
      </c>
      <c r="CO103" s="99">
        <v>0</v>
      </c>
      <c r="CP103" s="99">
        <v>0</v>
      </c>
      <c r="CQ103" s="99">
        <v>0</v>
      </c>
      <c r="CR103" s="99">
        <v>0</v>
      </c>
      <c r="CS103" s="99">
        <v>0</v>
      </c>
      <c r="CT103" s="99" t="s">
        <v>1351</v>
      </c>
      <c r="CU103" s="107" t="s">
        <v>1351</v>
      </c>
    </row>
    <row r="104" s="83" customFormat="1" ht="15.4" customHeight="1" spans="1:99">
      <c r="A104" s="96" t="s">
        <v>1522</v>
      </c>
      <c r="B104" s="97"/>
      <c r="C104" s="97"/>
      <c r="D104" s="98" t="s">
        <v>1523</v>
      </c>
      <c r="E104" s="99">
        <v>111.339444</v>
      </c>
      <c r="F104" s="99">
        <v>85.756315</v>
      </c>
      <c r="G104" s="99">
        <v>15.2661</v>
      </c>
      <c r="H104" s="99">
        <v>41.24405</v>
      </c>
      <c r="I104" s="99">
        <v>6.91835</v>
      </c>
      <c r="J104" s="99">
        <v>0</v>
      </c>
      <c r="K104" s="99">
        <v>0</v>
      </c>
      <c r="L104" s="99">
        <v>0</v>
      </c>
      <c r="M104" s="99">
        <v>11.30203</v>
      </c>
      <c r="N104" s="99">
        <v>4.520812</v>
      </c>
      <c r="O104" s="99">
        <v>6.504973</v>
      </c>
      <c r="P104" s="99">
        <v>12.996023</v>
      </c>
      <c r="Q104" s="99">
        <v>0.5912</v>
      </c>
      <c r="R104" s="99">
        <v>1.80691</v>
      </c>
      <c r="S104" s="99">
        <v>0</v>
      </c>
      <c r="T104" s="99">
        <v>0.004</v>
      </c>
      <c r="U104" s="99">
        <v>0.06</v>
      </c>
      <c r="V104" s="99">
        <v>0</v>
      </c>
      <c r="W104" s="99">
        <v>0.641993</v>
      </c>
      <c r="X104" s="99">
        <v>0</v>
      </c>
      <c r="Y104" s="99">
        <v>0</v>
      </c>
      <c r="Z104" s="99">
        <v>1.600145</v>
      </c>
      <c r="AA104" s="99">
        <v>0</v>
      </c>
      <c r="AB104" s="99">
        <v>0.09</v>
      </c>
      <c r="AC104" s="99">
        <v>0</v>
      </c>
      <c r="AD104" s="99">
        <v>0</v>
      </c>
      <c r="AE104" s="99">
        <v>0.135</v>
      </c>
      <c r="AF104" s="99">
        <v>0.2027</v>
      </c>
      <c r="AG104" s="99">
        <v>0</v>
      </c>
      <c r="AH104" s="99">
        <v>0</v>
      </c>
      <c r="AI104" s="99">
        <v>0</v>
      </c>
      <c r="AJ104" s="99">
        <v>0.3739</v>
      </c>
      <c r="AK104" s="99">
        <v>1</v>
      </c>
      <c r="AL104" s="99">
        <v>0.827175</v>
      </c>
      <c r="AM104" s="99">
        <v>0</v>
      </c>
      <c r="AN104" s="99">
        <v>0.055</v>
      </c>
      <c r="AO104" s="99">
        <v>4.812</v>
      </c>
      <c r="AP104" s="99">
        <v>0</v>
      </c>
      <c r="AQ104" s="99">
        <v>0.796</v>
      </c>
      <c r="AR104" s="99">
        <v>12.587106</v>
      </c>
      <c r="AS104" s="99">
        <v>0</v>
      </c>
      <c r="AT104" s="99">
        <v>0</v>
      </c>
      <c r="AU104" s="99">
        <v>0</v>
      </c>
      <c r="AV104" s="99">
        <v>0</v>
      </c>
      <c r="AW104" s="99">
        <v>0</v>
      </c>
      <c r="AX104" s="99">
        <v>1.426814</v>
      </c>
      <c r="AY104" s="99">
        <v>0.4</v>
      </c>
      <c r="AZ104" s="99">
        <v>0</v>
      </c>
      <c r="BA104" s="99">
        <v>0</v>
      </c>
      <c r="BB104" s="99">
        <v>0</v>
      </c>
      <c r="BC104" s="99">
        <v>10.760292</v>
      </c>
      <c r="BD104" s="99">
        <v>0</v>
      </c>
      <c r="BE104" s="99">
        <v>0</v>
      </c>
      <c r="BF104" s="99">
        <v>0</v>
      </c>
      <c r="BG104" s="99">
        <v>0</v>
      </c>
      <c r="BH104" s="99">
        <v>0</v>
      </c>
      <c r="BI104" s="99" t="s">
        <v>1351</v>
      </c>
      <c r="BJ104" s="99" t="s">
        <v>1351</v>
      </c>
      <c r="BK104" s="99" t="s">
        <v>1351</v>
      </c>
      <c r="BL104" s="99" t="s">
        <v>1351</v>
      </c>
      <c r="BM104" s="99" t="s">
        <v>1351</v>
      </c>
      <c r="BN104" s="99" t="s">
        <v>1351</v>
      </c>
      <c r="BO104" s="99" t="s">
        <v>1351</v>
      </c>
      <c r="BP104" s="99" t="s">
        <v>1351</v>
      </c>
      <c r="BQ104" s="99" t="s">
        <v>1351</v>
      </c>
      <c r="BR104" s="99" t="s">
        <v>1351</v>
      </c>
      <c r="BS104" s="99" t="s">
        <v>1351</v>
      </c>
      <c r="BT104" s="99">
        <v>0</v>
      </c>
      <c r="BU104" s="99">
        <v>0</v>
      </c>
      <c r="BV104" s="99">
        <v>0</v>
      </c>
      <c r="BW104" s="99">
        <v>0</v>
      </c>
      <c r="BX104" s="99">
        <v>0</v>
      </c>
      <c r="BY104" s="99">
        <v>0</v>
      </c>
      <c r="BZ104" s="99">
        <v>0</v>
      </c>
      <c r="CA104" s="99">
        <v>0</v>
      </c>
      <c r="CB104" s="99">
        <v>0</v>
      </c>
      <c r="CC104" s="99">
        <v>0</v>
      </c>
      <c r="CD104" s="99">
        <v>0</v>
      </c>
      <c r="CE104" s="99">
        <v>0</v>
      </c>
      <c r="CF104" s="99">
        <v>0</v>
      </c>
      <c r="CG104" s="99">
        <v>0</v>
      </c>
      <c r="CH104" s="99" t="s">
        <v>1351</v>
      </c>
      <c r="CI104" s="99">
        <v>0</v>
      </c>
      <c r="CJ104" s="99">
        <v>0</v>
      </c>
      <c r="CK104" s="99">
        <v>0</v>
      </c>
      <c r="CL104" s="99">
        <v>0</v>
      </c>
      <c r="CM104" s="99">
        <v>0</v>
      </c>
      <c r="CN104" s="99">
        <v>0</v>
      </c>
      <c r="CO104" s="99">
        <v>0</v>
      </c>
      <c r="CP104" s="99">
        <v>0</v>
      </c>
      <c r="CQ104" s="99">
        <v>0</v>
      </c>
      <c r="CR104" s="99">
        <v>0</v>
      </c>
      <c r="CS104" s="99">
        <v>0</v>
      </c>
      <c r="CT104" s="99" t="s">
        <v>1351</v>
      </c>
      <c r="CU104" s="107" t="s">
        <v>1351</v>
      </c>
    </row>
    <row r="105" s="83" customFormat="1" ht="15.4" customHeight="1" spans="1:99">
      <c r="A105" s="96" t="s">
        <v>1524</v>
      </c>
      <c r="B105" s="97"/>
      <c r="C105" s="97"/>
      <c r="D105" s="98" t="s">
        <v>1356</v>
      </c>
      <c r="E105" s="99">
        <v>111.339444</v>
      </c>
      <c r="F105" s="99">
        <v>85.756315</v>
      </c>
      <c r="G105" s="99">
        <v>15.2661</v>
      </c>
      <c r="H105" s="99">
        <v>41.24405</v>
      </c>
      <c r="I105" s="99">
        <v>6.91835</v>
      </c>
      <c r="J105" s="99">
        <v>0</v>
      </c>
      <c r="K105" s="99">
        <v>0</v>
      </c>
      <c r="L105" s="99">
        <v>0</v>
      </c>
      <c r="M105" s="99">
        <v>11.30203</v>
      </c>
      <c r="N105" s="99">
        <v>4.520812</v>
      </c>
      <c r="O105" s="99">
        <v>6.504973</v>
      </c>
      <c r="P105" s="99">
        <v>12.996023</v>
      </c>
      <c r="Q105" s="99">
        <v>0.5912</v>
      </c>
      <c r="R105" s="99">
        <v>1.80691</v>
      </c>
      <c r="S105" s="99">
        <v>0</v>
      </c>
      <c r="T105" s="99">
        <v>0.004</v>
      </c>
      <c r="U105" s="99">
        <v>0.06</v>
      </c>
      <c r="V105" s="99">
        <v>0</v>
      </c>
      <c r="W105" s="99">
        <v>0.641993</v>
      </c>
      <c r="X105" s="99">
        <v>0</v>
      </c>
      <c r="Y105" s="99">
        <v>0</v>
      </c>
      <c r="Z105" s="99">
        <v>1.600145</v>
      </c>
      <c r="AA105" s="99">
        <v>0</v>
      </c>
      <c r="AB105" s="99">
        <v>0.09</v>
      </c>
      <c r="AC105" s="99">
        <v>0</v>
      </c>
      <c r="AD105" s="99">
        <v>0</v>
      </c>
      <c r="AE105" s="99">
        <v>0.135</v>
      </c>
      <c r="AF105" s="99">
        <v>0.2027</v>
      </c>
      <c r="AG105" s="99">
        <v>0</v>
      </c>
      <c r="AH105" s="99">
        <v>0</v>
      </c>
      <c r="AI105" s="99">
        <v>0</v>
      </c>
      <c r="AJ105" s="99">
        <v>0.3739</v>
      </c>
      <c r="AK105" s="99">
        <v>1</v>
      </c>
      <c r="AL105" s="99">
        <v>0.827175</v>
      </c>
      <c r="AM105" s="99">
        <v>0</v>
      </c>
      <c r="AN105" s="99">
        <v>0.055</v>
      </c>
      <c r="AO105" s="99">
        <v>4.812</v>
      </c>
      <c r="AP105" s="99">
        <v>0</v>
      </c>
      <c r="AQ105" s="99">
        <v>0.796</v>
      </c>
      <c r="AR105" s="99">
        <v>12.587106</v>
      </c>
      <c r="AS105" s="99">
        <v>0</v>
      </c>
      <c r="AT105" s="99">
        <v>0</v>
      </c>
      <c r="AU105" s="99">
        <v>0</v>
      </c>
      <c r="AV105" s="99">
        <v>0</v>
      </c>
      <c r="AW105" s="99">
        <v>0</v>
      </c>
      <c r="AX105" s="99">
        <v>1.426814</v>
      </c>
      <c r="AY105" s="99">
        <v>0.4</v>
      </c>
      <c r="AZ105" s="99">
        <v>0</v>
      </c>
      <c r="BA105" s="99">
        <v>0</v>
      </c>
      <c r="BB105" s="99">
        <v>0</v>
      </c>
      <c r="BC105" s="99">
        <v>10.760292</v>
      </c>
      <c r="BD105" s="99">
        <v>0</v>
      </c>
      <c r="BE105" s="99">
        <v>0</v>
      </c>
      <c r="BF105" s="99">
        <v>0</v>
      </c>
      <c r="BG105" s="99">
        <v>0</v>
      </c>
      <c r="BH105" s="99">
        <v>0</v>
      </c>
      <c r="BI105" s="99" t="s">
        <v>1351</v>
      </c>
      <c r="BJ105" s="99" t="s">
        <v>1351</v>
      </c>
      <c r="BK105" s="99" t="s">
        <v>1351</v>
      </c>
      <c r="BL105" s="99" t="s">
        <v>1351</v>
      </c>
      <c r="BM105" s="99" t="s">
        <v>1351</v>
      </c>
      <c r="BN105" s="99" t="s">
        <v>1351</v>
      </c>
      <c r="BO105" s="99" t="s">
        <v>1351</v>
      </c>
      <c r="BP105" s="99" t="s">
        <v>1351</v>
      </c>
      <c r="BQ105" s="99" t="s">
        <v>1351</v>
      </c>
      <c r="BR105" s="99" t="s">
        <v>1351</v>
      </c>
      <c r="BS105" s="99" t="s">
        <v>1351</v>
      </c>
      <c r="BT105" s="99">
        <v>0</v>
      </c>
      <c r="BU105" s="99">
        <v>0</v>
      </c>
      <c r="BV105" s="99">
        <v>0</v>
      </c>
      <c r="BW105" s="99">
        <v>0</v>
      </c>
      <c r="BX105" s="99">
        <v>0</v>
      </c>
      <c r="BY105" s="99">
        <v>0</v>
      </c>
      <c r="BZ105" s="99">
        <v>0</v>
      </c>
      <c r="CA105" s="99">
        <v>0</v>
      </c>
      <c r="CB105" s="99">
        <v>0</v>
      </c>
      <c r="CC105" s="99">
        <v>0</v>
      </c>
      <c r="CD105" s="99">
        <v>0</v>
      </c>
      <c r="CE105" s="99">
        <v>0</v>
      </c>
      <c r="CF105" s="99">
        <v>0</v>
      </c>
      <c r="CG105" s="99">
        <v>0</v>
      </c>
      <c r="CH105" s="99" t="s">
        <v>1351</v>
      </c>
      <c r="CI105" s="99">
        <v>0</v>
      </c>
      <c r="CJ105" s="99">
        <v>0</v>
      </c>
      <c r="CK105" s="99">
        <v>0</v>
      </c>
      <c r="CL105" s="99">
        <v>0</v>
      </c>
      <c r="CM105" s="99">
        <v>0</v>
      </c>
      <c r="CN105" s="99">
        <v>0</v>
      </c>
      <c r="CO105" s="99">
        <v>0</v>
      </c>
      <c r="CP105" s="99">
        <v>0</v>
      </c>
      <c r="CQ105" s="99">
        <v>0</v>
      </c>
      <c r="CR105" s="99">
        <v>0</v>
      </c>
      <c r="CS105" s="99">
        <v>0</v>
      </c>
      <c r="CT105" s="99" t="s">
        <v>1351</v>
      </c>
      <c r="CU105" s="107" t="s">
        <v>1351</v>
      </c>
    </row>
    <row r="106" s="83" customFormat="1" ht="15.4" customHeight="1" spans="1:99">
      <c r="A106" s="96" t="s">
        <v>1525</v>
      </c>
      <c r="B106" s="97"/>
      <c r="C106" s="97"/>
      <c r="D106" s="98" t="s">
        <v>1526</v>
      </c>
      <c r="E106" s="99">
        <v>800</v>
      </c>
      <c r="F106" s="99">
        <v>555.841925</v>
      </c>
      <c r="G106" s="99">
        <v>555.841925</v>
      </c>
      <c r="H106" s="99">
        <v>0</v>
      </c>
      <c r="I106" s="99">
        <v>0</v>
      </c>
      <c r="J106" s="99">
        <v>0</v>
      </c>
      <c r="K106" s="99">
        <v>0</v>
      </c>
      <c r="L106" s="99">
        <v>0</v>
      </c>
      <c r="M106" s="99">
        <v>0</v>
      </c>
      <c r="N106" s="99">
        <v>0</v>
      </c>
      <c r="O106" s="99">
        <v>0</v>
      </c>
      <c r="P106" s="99">
        <v>44.158075</v>
      </c>
      <c r="Q106" s="99">
        <v>0</v>
      </c>
      <c r="R106" s="99">
        <v>0</v>
      </c>
      <c r="S106" s="99">
        <v>0</v>
      </c>
      <c r="T106" s="99">
        <v>0</v>
      </c>
      <c r="U106" s="99">
        <v>0</v>
      </c>
      <c r="V106" s="99">
        <v>0</v>
      </c>
      <c r="W106" s="99">
        <v>0</v>
      </c>
      <c r="X106" s="99">
        <v>0</v>
      </c>
      <c r="Y106" s="99">
        <v>0</v>
      </c>
      <c r="Z106" s="99">
        <v>0</v>
      </c>
      <c r="AA106" s="99">
        <v>0</v>
      </c>
      <c r="AB106" s="99">
        <v>0</v>
      </c>
      <c r="AC106" s="99">
        <v>0</v>
      </c>
      <c r="AD106" s="99">
        <v>0</v>
      </c>
      <c r="AE106" s="99">
        <v>0</v>
      </c>
      <c r="AF106" s="99">
        <v>7.04825</v>
      </c>
      <c r="AG106" s="99">
        <v>0</v>
      </c>
      <c r="AH106" s="99">
        <v>0</v>
      </c>
      <c r="AI106" s="99">
        <v>0</v>
      </c>
      <c r="AJ106" s="99">
        <v>0</v>
      </c>
      <c r="AK106" s="99">
        <v>0</v>
      </c>
      <c r="AL106" s="99">
        <v>0</v>
      </c>
      <c r="AM106" s="99">
        <v>0</v>
      </c>
      <c r="AN106" s="99">
        <v>37.109825</v>
      </c>
      <c r="AO106" s="99">
        <v>0</v>
      </c>
      <c r="AP106" s="99">
        <v>0</v>
      </c>
      <c r="AQ106" s="99">
        <v>0</v>
      </c>
      <c r="AR106" s="99">
        <v>200</v>
      </c>
      <c r="AS106" s="99">
        <v>0</v>
      </c>
      <c r="AT106" s="99">
        <v>200</v>
      </c>
      <c r="AU106" s="99">
        <v>0</v>
      </c>
      <c r="AV106" s="99">
        <v>0</v>
      </c>
      <c r="AW106" s="99">
        <v>0</v>
      </c>
      <c r="AX106" s="99">
        <v>0</v>
      </c>
      <c r="AY106" s="99">
        <v>0</v>
      </c>
      <c r="AZ106" s="99">
        <v>0</v>
      </c>
      <c r="BA106" s="99">
        <v>0</v>
      </c>
      <c r="BB106" s="99">
        <v>0</v>
      </c>
      <c r="BC106" s="99">
        <v>0</v>
      </c>
      <c r="BD106" s="99">
        <v>0</v>
      </c>
      <c r="BE106" s="99">
        <v>0</v>
      </c>
      <c r="BF106" s="99">
        <v>0</v>
      </c>
      <c r="BG106" s="99">
        <v>0</v>
      </c>
      <c r="BH106" s="99">
        <v>0</v>
      </c>
      <c r="BI106" s="99" t="s">
        <v>1351</v>
      </c>
      <c r="BJ106" s="99" t="s">
        <v>1351</v>
      </c>
      <c r="BK106" s="99" t="s">
        <v>1351</v>
      </c>
      <c r="BL106" s="99" t="s">
        <v>1351</v>
      </c>
      <c r="BM106" s="99" t="s">
        <v>1351</v>
      </c>
      <c r="BN106" s="99" t="s">
        <v>1351</v>
      </c>
      <c r="BO106" s="99" t="s">
        <v>1351</v>
      </c>
      <c r="BP106" s="99" t="s">
        <v>1351</v>
      </c>
      <c r="BQ106" s="99" t="s">
        <v>1351</v>
      </c>
      <c r="BR106" s="99" t="s">
        <v>1351</v>
      </c>
      <c r="BS106" s="99" t="s">
        <v>1351</v>
      </c>
      <c r="BT106" s="99">
        <v>0</v>
      </c>
      <c r="BU106" s="99">
        <v>0</v>
      </c>
      <c r="BV106" s="99">
        <v>0</v>
      </c>
      <c r="BW106" s="99">
        <v>0</v>
      </c>
      <c r="BX106" s="99">
        <v>0</v>
      </c>
      <c r="BY106" s="99">
        <v>0</v>
      </c>
      <c r="BZ106" s="99">
        <v>0</v>
      </c>
      <c r="CA106" s="99">
        <v>0</v>
      </c>
      <c r="CB106" s="99">
        <v>0</v>
      </c>
      <c r="CC106" s="99">
        <v>0</v>
      </c>
      <c r="CD106" s="99">
        <v>0</v>
      </c>
      <c r="CE106" s="99">
        <v>0</v>
      </c>
      <c r="CF106" s="99">
        <v>0</v>
      </c>
      <c r="CG106" s="99">
        <v>0</v>
      </c>
      <c r="CH106" s="99" t="s">
        <v>1351</v>
      </c>
      <c r="CI106" s="99">
        <v>0</v>
      </c>
      <c r="CJ106" s="99">
        <v>0</v>
      </c>
      <c r="CK106" s="99">
        <v>0</v>
      </c>
      <c r="CL106" s="99">
        <v>0</v>
      </c>
      <c r="CM106" s="99">
        <v>0</v>
      </c>
      <c r="CN106" s="99">
        <v>0</v>
      </c>
      <c r="CO106" s="99">
        <v>0</v>
      </c>
      <c r="CP106" s="99">
        <v>0</v>
      </c>
      <c r="CQ106" s="99">
        <v>0</v>
      </c>
      <c r="CR106" s="99">
        <v>0</v>
      </c>
      <c r="CS106" s="99">
        <v>0</v>
      </c>
      <c r="CT106" s="99" t="s">
        <v>1351</v>
      </c>
      <c r="CU106" s="107" t="s">
        <v>1351</v>
      </c>
    </row>
    <row r="107" s="83" customFormat="1" ht="15.4" customHeight="1" spans="1:99">
      <c r="A107" s="96" t="s">
        <v>1527</v>
      </c>
      <c r="B107" s="97"/>
      <c r="C107" s="97"/>
      <c r="D107" s="98" t="s">
        <v>1528</v>
      </c>
      <c r="E107" s="99">
        <v>800</v>
      </c>
      <c r="F107" s="99">
        <v>555.841925</v>
      </c>
      <c r="G107" s="99">
        <v>555.841925</v>
      </c>
      <c r="H107" s="99">
        <v>0</v>
      </c>
      <c r="I107" s="99">
        <v>0</v>
      </c>
      <c r="J107" s="99">
        <v>0</v>
      </c>
      <c r="K107" s="99">
        <v>0</v>
      </c>
      <c r="L107" s="99">
        <v>0</v>
      </c>
      <c r="M107" s="99">
        <v>0</v>
      </c>
      <c r="N107" s="99">
        <v>0</v>
      </c>
      <c r="O107" s="99">
        <v>0</v>
      </c>
      <c r="P107" s="99">
        <v>44.158075</v>
      </c>
      <c r="Q107" s="99">
        <v>0</v>
      </c>
      <c r="R107" s="99">
        <v>0</v>
      </c>
      <c r="S107" s="99">
        <v>0</v>
      </c>
      <c r="T107" s="99">
        <v>0</v>
      </c>
      <c r="U107" s="99">
        <v>0</v>
      </c>
      <c r="V107" s="99">
        <v>0</v>
      </c>
      <c r="W107" s="99">
        <v>0</v>
      </c>
      <c r="X107" s="99">
        <v>0</v>
      </c>
      <c r="Y107" s="99">
        <v>0</v>
      </c>
      <c r="Z107" s="99">
        <v>0</v>
      </c>
      <c r="AA107" s="99">
        <v>0</v>
      </c>
      <c r="AB107" s="99">
        <v>0</v>
      </c>
      <c r="AC107" s="99">
        <v>0</v>
      </c>
      <c r="AD107" s="99">
        <v>0</v>
      </c>
      <c r="AE107" s="99">
        <v>0</v>
      </c>
      <c r="AF107" s="99">
        <v>7.04825</v>
      </c>
      <c r="AG107" s="99">
        <v>0</v>
      </c>
      <c r="AH107" s="99">
        <v>0</v>
      </c>
      <c r="AI107" s="99">
        <v>0</v>
      </c>
      <c r="AJ107" s="99">
        <v>0</v>
      </c>
      <c r="AK107" s="99">
        <v>0</v>
      </c>
      <c r="AL107" s="99">
        <v>0</v>
      </c>
      <c r="AM107" s="99">
        <v>0</v>
      </c>
      <c r="AN107" s="99">
        <v>37.109825</v>
      </c>
      <c r="AO107" s="99">
        <v>0</v>
      </c>
      <c r="AP107" s="99">
        <v>0</v>
      </c>
      <c r="AQ107" s="99">
        <v>0</v>
      </c>
      <c r="AR107" s="99">
        <v>200</v>
      </c>
      <c r="AS107" s="99">
        <v>0</v>
      </c>
      <c r="AT107" s="99">
        <v>200</v>
      </c>
      <c r="AU107" s="99">
        <v>0</v>
      </c>
      <c r="AV107" s="99">
        <v>0</v>
      </c>
      <c r="AW107" s="99">
        <v>0</v>
      </c>
      <c r="AX107" s="99">
        <v>0</v>
      </c>
      <c r="AY107" s="99">
        <v>0</v>
      </c>
      <c r="AZ107" s="99">
        <v>0</v>
      </c>
      <c r="BA107" s="99">
        <v>0</v>
      </c>
      <c r="BB107" s="99">
        <v>0</v>
      </c>
      <c r="BC107" s="99">
        <v>0</v>
      </c>
      <c r="BD107" s="99">
        <v>0</v>
      </c>
      <c r="BE107" s="99">
        <v>0</v>
      </c>
      <c r="BF107" s="99">
        <v>0</v>
      </c>
      <c r="BG107" s="99">
        <v>0</v>
      </c>
      <c r="BH107" s="99">
        <v>0</v>
      </c>
      <c r="BI107" s="99" t="s">
        <v>1351</v>
      </c>
      <c r="BJ107" s="99" t="s">
        <v>1351</v>
      </c>
      <c r="BK107" s="99" t="s">
        <v>1351</v>
      </c>
      <c r="BL107" s="99" t="s">
        <v>1351</v>
      </c>
      <c r="BM107" s="99" t="s">
        <v>1351</v>
      </c>
      <c r="BN107" s="99" t="s">
        <v>1351</v>
      </c>
      <c r="BO107" s="99" t="s">
        <v>1351</v>
      </c>
      <c r="BP107" s="99" t="s">
        <v>1351</v>
      </c>
      <c r="BQ107" s="99" t="s">
        <v>1351</v>
      </c>
      <c r="BR107" s="99" t="s">
        <v>1351</v>
      </c>
      <c r="BS107" s="99" t="s">
        <v>1351</v>
      </c>
      <c r="BT107" s="99">
        <v>0</v>
      </c>
      <c r="BU107" s="99">
        <v>0</v>
      </c>
      <c r="BV107" s="99">
        <v>0</v>
      </c>
      <c r="BW107" s="99">
        <v>0</v>
      </c>
      <c r="BX107" s="99">
        <v>0</v>
      </c>
      <c r="BY107" s="99">
        <v>0</v>
      </c>
      <c r="BZ107" s="99">
        <v>0</v>
      </c>
      <c r="CA107" s="99">
        <v>0</v>
      </c>
      <c r="CB107" s="99">
        <v>0</v>
      </c>
      <c r="CC107" s="99">
        <v>0</v>
      </c>
      <c r="CD107" s="99">
        <v>0</v>
      </c>
      <c r="CE107" s="99">
        <v>0</v>
      </c>
      <c r="CF107" s="99">
        <v>0</v>
      </c>
      <c r="CG107" s="99">
        <v>0</v>
      </c>
      <c r="CH107" s="99" t="s">
        <v>1351</v>
      </c>
      <c r="CI107" s="99">
        <v>0</v>
      </c>
      <c r="CJ107" s="99">
        <v>0</v>
      </c>
      <c r="CK107" s="99">
        <v>0</v>
      </c>
      <c r="CL107" s="99">
        <v>0</v>
      </c>
      <c r="CM107" s="99">
        <v>0</v>
      </c>
      <c r="CN107" s="99">
        <v>0</v>
      </c>
      <c r="CO107" s="99">
        <v>0</v>
      </c>
      <c r="CP107" s="99">
        <v>0</v>
      </c>
      <c r="CQ107" s="99">
        <v>0</v>
      </c>
      <c r="CR107" s="99">
        <v>0</v>
      </c>
      <c r="CS107" s="99">
        <v>0</v>
      </c>
      <c r="CT107" s="99" t="s">
        <v>1351</v>
      </c>
      <c r="CU107" s="107" t="s">
        <v>1351</v>
      </c>
    </row>
    <row r="108" s="83" customFormat="1" ht="15.4" customHeight="1" spans="1:99">
      <c r="A108" s="96" t="s">
        <v>1529</v>
      </c>
      <c r="B108" s="97"/>
      <c r="C108" s="97"/>
      <c r="D108" s="98" t="s">
        <v>1530</v>
      </c>
      <c r="E108" s="99">
        <v>362.678904</v>
      </c>
      <c r="F108" s="99">
        <v>333.771184</v>
      </c>
      <c r="G108" s="99">
        <v>0</v>
      </c>
      <c r="H108" s="99">
        <v>0</v>
      </c>
      <c r="I108" s="99">
        <v>0</v>
      </c>
      <c r="J108" s="99">
        <v>333.771184</v>
      </c>
      <c r="K108" s="99">
        <v>0</v>
      </c>
      <c r="L108" s="99">
        <v>0</v>
      </c>
      <c r="M108" s="99">
        <v>0</v>
      </c>
      <c r="N108" s="99">
        <v>0</v>
      </c>
      <c r="O108" s="99">
        <v>0</v>
      </c>
      <c r="P108" s="99">
        <v>0</v>
      </c>
      <c r="Q108" s="99">
        <v>0</v>
      </c>
      <c r="R108" s="99">
        <v>0</v>
      </c>
      <c r="S108" s="99">
        <v>0</v>
      </c>
      <c r="T108" s="99">
        <v>0</v>
      </c>
      <c r="U108" s="99">
        <v>0</v>
      </c>
      <c r="V108" s="99">
        <v>0</v>
      </c>
      <c r="W108" s="99">
        <v>0</v>
      </c>
      <c r="X108" s="99">
        <v>0</v>
      </c>
      <c r="Y108" s="99">
        <v>0</v>
      </c>
      <c r="Z108" s="99">
        <v>0</v>
      </c>
      <c r="AA108" s="99">
        <v>0</v>
      </c>
      <c r="AB108" s="99">
        <v>0</v>
      </c>
      <c r="AC108" s="99">
        <v>0</v>
      </c>
      <c r="AD108" s="99">
        <v>0</v>
      </c>
      <c r="AE108" s="99">
        <v>0</v>
      </c>
      <c r="AF108" s="99">
        <v>0</v>
      </c>
      <c r="AG108" s="99">
        <v>0</v>
      </c>
      <c r="AH108" s="99">
        <v>0</v>
      </c>
      <c r="AI108" s="99">
        <v>0</v>
      </c>
      <c r="AJ108" s="99">
        <v>0</v>
      </c>
      <c r="AK108" s="99">
        <v>0</v>
      </c>
      <c r="AL108" s="99">
        <v>0</v>
      </c>
      <c r="AM108" s="99">
        <v>0</v>
      </c>
      <c r="AN108" s="99">
        <v>0</v>
      </c>
      <c r="AO108" s="99">
        <v>0</v>
      </c>
      <c r="AP108" s="99">
        <v>0</v>
      </c>
      <c r="AQ108" s="99">
        <v>0</v>
      </c>
      <c r="AR108" s="99">
        <v>28.90772</v>
      </c>
      <c r="AS108" s="99">
        <v>0</v>
      </c>
      <c r="AT108" s="99">
        <v>0</v>
      </c>
      <c r="AU108" s="99">
        <v>0</v>
      </c>
      <c r="AV108" s="99">
        <v>0</v>
      </c>
      <c r="AW108" s="99">
        <v>0</v>
      </c>
      <c r="AX108" s="99">
        <v>0</v>
      </c>
      <c r="AY108" s="99">
        <v>28.90772</v>
      </c>
      <c r="AZ108" s="99">
        <v>0</v>
      </c>
      <c r="BA108" s="99">
        <v>0</v>
      </c>
      <c r="BB108" s="99">
        <v>0</v>
      </c>
      <c r="BC108" s="99">
        <v>0</v>
      </c>
      <c r="BD108" s="99">
        <v>0</v>
      </c>
      <c r="BE108" s="99">
        <v>0</v>
      </c>
      <c r="BF108" s="99">
        <v>0</v>
      </c>
      <c r="BG108" s="99">
        <v>0</v>
      </c>
      <c r="BH108" s="99">
        <v>0</v>
      </c>
      <c r="BI108" s="99" t="s">
        <v>1351</v>
      </c>
      <c r="BJ108" s="99" t="s">
        <v>1351</v>
      </c>
      <c r="BK108" s="99" t="s">
        <v>1351</v>
      </c>
      <c r="BL108" s="99" t="s">
        <v>1351</v>
      </c>
      <c r="BM108" s="99" t="s">
        <v>1351</v>
      </c>
      <c r="BN108" s="99" t="s">
        <v>1351</v>
      </c>
      <c r="BO108" s="99" t="s">
        <v>1351</v>
      </c>
      <c r="BP108" s="99" t="s">
        <v>1351</v>
      </c>
      <c r="BQ108" s="99" t="s">
        <v>1351</v>
      </c>
      <c r="BR108" s="99" t="s">
        <v>1351</v>
      </c>
      <c r="BS108" s="99" t="s">
        <v>1351</v>
      </c>
      <c r="BT108" s="99">
        <v>0</v>
      </c>
      <c r="BU108" s="99">
        <v>0</v>
      </c>
      <c r="BV108" s="99">
        <v>0</v>
      </c>
      <c r="BW108" s="99">
        <v>0</v>
      </c>
      <c r="BX108" s="99">
        <v>0</v>
      </c>
      <c r="BY108" s="99">
        <v>0</v>
      </c>
      <c r="BZ108" s="99">
        <v>0</v>
      </c>
      <c r="CA108" s="99">
        <v>0</v>
      </c>
      <c r="CB108" s="99">
        <v>0</v>
      </c>
      <c r="CC108" s="99">
        <v>0</v>
      </c>
      <c r="CD108" s="99">
        <v>0</v>
      </c>
      <c r="CE108" s="99">
        <v>0</v>
      </c>
      <c r="CF108" s="99">
        <v>0</v>
      </c>
      <c r="CG108" s="99">
        <v>0</v>
      </c>
      <c r="CH108" s="99" t="s">
        <v>1351</v>
      </c>
      <c r="CI108" s="99">
        <v>0</v>
      </c>
      <c r="CJ108" s="99">
        <v>0</v>
      </c>
      <c r="CK108" s="99">
        <v>0</v>
      </c>
      <c r="CL108" s="99">
        <v>0</v>
      </c>
      <c r="CM108" s="99">
        <v>0</v>
      </c>
      <c r="CN108" s="99">
        <v>0</v>
      </c>
      <c r="CO108" s="99">
        <v>0</v>
      </c>
      <c r="CP108" s="99">
        <v>0</v>
      </c>
      <c r="CQ108" s="99">
        <v>0</v>
      </c>
      <c r="CR108" s="99">
        <v>0</v>
      </c>
      <c r="CS108" s="99">
        <v>0</v>
      </c>
      <c r="CT108" s="99" t="s">
        <v>1351</v>
      </c>
      <c r="CU108" s="107" t="s">
        <v>1351</v>
      </c>
    </row>
    <row r="109" s="83" customFormat="1" ht="15.4" customHeight="1" spans="1:99">
      <c r="A109" s="96" t="s">
        <v>1531</v>
      </c>
      <c r="B109" s="97"/>
      <c r="C109" s="97"/>
      <c r="D109" s="98" t="s">
        <v>1532</v>
      </c>
      <c r="E109" s="99">
        <v>300.886436</v>
      </c>
      <c r="F109" s="99">
        <v>275.42262</v>
      </c>
      <c r="G109" s="99">
        <v>0</v>
      </c>
      <c r="H109" s="99">
        <v>0</v>
      </c>
      <c r="I109" s="99">
        <v>0</v>
      </c>
      <c r="J109" s="99">
        <v>275.42262</v>
      </c>
      <c r="K109" s="99">
        <v>0</v>
      </c>
      <c r="L109" s="99">
        <v>0</v>
      </c>
      <c r="M109" s="99">
        <v>0</v>
      </c>
      <c r="N109" s="99">
        <v>0</v>
      </c>
      <c r="O109" s="99">
        <v>0</v>
      </c>
      <c r="P109" s="99">
        <v>0</v>
      </c>
      <c r="Q109" s="99">
        <v>0</v>
      </c>
      <c r="R109" s="99">
        <v>0</v>
      </c>
      <c r="S109" s="99">
        <v>0</v>
      </c>
      <c r="T109" s="99">
        <v>0</v>
      </c>
      <c r="U109" s="99">
        <v>0</v>
      </c>
      <c r="V109" s="99">
        <v>0</v>
      </c>
      <c r="W109" s="99">
        <v>0</v>
      </c>
      <c r="X109" s="99">
        <v>0</v>
      </c>
      <c r="Y109" s="99">
        <v>0</v>
      </c>
      <c r="Z109" s="99">
        <v>0</v>
      </c>
      <c r="AA109" s="99">
        <v>0</v>
      </c>
      <c r="AB109" s="99">
        <v>0</v>
      </c>
      <c r="AC109" s="99">
        <v>0</v>
      </c>
      <c r="AD109" s="99">
        <v>0</v>
      </c>
      <c r="AE109" s="99">
        <v>0</v>
      </c>
      <c r="AF109" s="99">
        <v>0</v>
      </c>
      <c r="AG109" s="99">
        <v>0</v>
      </c>
      <c r="AH109" s="99">
        <v>0</v>
      </c>
      <c r="AI109" s="99">
        <v>0</v>
      </c>
      <c r="AJ109" s="99">
        <v>0</v>
      </c>
      <c r="AK109" s="99">
        <v>0</v>
      </c>
      <c r="AL109" s="99">
        <v>0</v>
      </c>
      <c r="AM109" s="99">
        <v>0</v>
      </c>
      <c r="AN109" s="99">
        <v>0</v>
      </c>
      <c r="AO109" s="99">
        <v>0</v>
      </c>
      <c r="AP109" s="99">
        <v>0</v>
      </c>
      <c r="AQ109" s="99">
        <v>0</v>
      </c>
      <c r="AR109" s="99">
        <v>25.463816</v>
      </c>
      <c r="AS109" s="99">
        <v>0</v>
      </c>
      <c r="AT109" s="99">
        <v>0</v>
      </c>
      <c r="AU109" s="99">
        <v>0</v>
      </c>
      <c r="AV109" s="99">
        <v>0</v>
      </c>
      <c r="AW109" s="99">
        <v>0</v>
      </c>
      <c r="AX109" s="99">
        <v>0</v>
      </c>
      <c r="AY109" s="99">
        <v>25.463816</v>
      </c>
      <c r="AZ109" s="99">
        <v>0</v>
      </c>
      <c r="BA109" s="99">
        <v>0</v>
      </c>
      <c r="BB109" s="99">
        <v>0</v>
      </c>
      <c r="BC109" s="99">
        <v>0</v>
      </c>
      <c r="BD109" s="99">
        <v>0</v>
      </c>
      <c r="BE109" s="99">
        <v>0</v>
      </c>
      <c r="BF109" s="99">
        <v>0</v>
      </c>
      <c r="BG109" s="99">
        <v>0</v>
      </c>
      <c r="BH109" s="99">
        <v>0</v>
      </c>
      <c r="BI109" s="99" t="s">
        <v>1351</v>
      </c>
      <c r="BJ109" s="99" t="s">
        <v>1351</v>
      </c>
      <c r="BK109" s="99" t="s">
        <v>1351</v>
      </c>
      <c r="BL109" s="99" t="s">
        <v>1351</v>
      </c>
      <c r="BM109" s="99" t="s">
        <v>1351</v>
      </c>
      <c r="BN109" s="99" t="s">
        <v>1351</v>
      </c>
      <c r="BO109" s="99" t="s">
        <v>1351</v>
      </c>
      <c r="BP109" s="99" t="s">
        <v>1351</v>
      </c>
      <c r="BQ109" s="99" t="s">
        <v>1351</v>
      </c>
      <c r="BR109" s="99" t="s">
        <v>1351</v>
      </c>
      <c r="BS109" s="99" t="s">
        <v>1351</v>
      </c>
      <c r="BT109" s="99">
        <v>0</v>
      </c>
      <c r="BU109" s="99">
        <v>0</v>
      </c>
      <c r="BV109" s="99">
        <v>0</v>
      </c>
      <c r="BW109" s="99">
        <v>0</v>
      </c>
      <c r="BX109" s="99">
        <v>0</v>
      </c>
      <c r="BY109" s="99">
        <v>0</v>
      </c>
      <c r="BZ109" s="99">
        <v>0</v>
      </c>
      <c r="CA109" s="99">
        <v>0</v>
      </c>
      <c r="CB109" s="99">
        <v>0</v>
      </c>
      <c r="CC109" s="99">
        <v>0</v>
      </c>
      <c r="CD109" s="99">
        <v>0</v>
      </c>
      <c r="CE109" s="99">
        <v>0</v>
      </c>
      <c r="CF109" s="99">
        <v>0</v>
      </c>
      <c r="CG109" s="99">
        <v>0</v>
      </c>
      <c r="CH109" s="99" t="s">
        <v>1351</v>
      </c>
      <c r="CI109" s="99">
        <v>0</v>
      </c>
      <c r="CJ109" s="99">
        <v>0</v>
      </c>
      <c r="CK109" s="99">
        <v>0</v>
      </c>
      <c r="CL109" s="99">
        <v>0</v>
      </c>
      <c r="CM109" s="99">
        <v>0</v>
      </c>
      <c r="CN109" s="99">
        <v>0</v>
      </c>
      <c r="CO109" s="99">
        <v>0</v>
      </c>
      <c r="CP109" s="99">
        <v>0</v>
      </c>
      <c r="CQ109" s="99">
        <v>0</v>
      </c>
      <c r="CR109" s="99">
        <v>0</v>
      </c>
      <c r="CS109" s="99">
        <v>0</v>
      </c>
      <c r="CT109" s="99" t="s">
        <v>1351</v>
      </c>
      <c r="CU109" s="107" t="s">
        <v>1351</v>
      </c>
    </row>
    <row r="110" s="83" customFormat="1" ht="15.4" customHeight="1" spans="1:99">
      <c r="A110" s="96" t="s">
        <v>1533</v>
      </c>
      <c r="B110" s="97"/>
      <c r="C110" s="97"/>
      <c r="D110" s="98" t="s">
        <v>1534</v>
      </c>
      <c r="E110" s="99">
        <v>56.792468</v>
      </c>
      <c r="F110" s="99">
        <v>53.348564</v>
      </c>
      <c r="G110" s="99">
        <v>0</v>
      </c>
      <c r="H110" s="99">
        <v>0</v>
      </c>
      <c r="I110" s="99">
        <v>0</v>
      </c>
      <c r="J110" s="99">
        <v>53.348564</v>
      </c>
      <c r="K110" s="99">
        <v>0</v>
      </c>
      <c r="L110" s="99">
        <v>0</v>
      </c>
      <c r="M110" s="99">
        <v>0</v>
      </c>
      <c r="N110" s="99">
        <v>0</v>
      </c>
      <c r="O110" s="99">
        <v>0</v>
      </c>
      <c r="P110" s="99">
        <v>0</v>
      </c>
      <c r="Q110" s="99">
        <v>0</v>
      </c>
      <c r="R110" s="99">
        <v>0</v>
      </c>
      <c r="S110" s="99">
        <v>0</v>
      </c>
      <c r="T110" s="99">
        <v>0</v>
      </c>
      <c r="U110" s="99">
        <v>0</v>
      </c>
      <c r="V110" s="99">
        <v>0</v>
      </c>
      <c r="W110" s="99">
        <v>0</v>
      </c>
      <c r="X110" s="99">
        <v>0</v>
      </c>
      <c r="Y110" s="99">
        <v>0</v>
      </c>
      <c r="Z110" s="99">
        <v>0</v>
      </c>
      <c r="AA110" s="99">
        <v>0</v>
      </c>
      <c r="AB110" s="99">
        <v>0</v>
      </c>
      <c r="AC110" s="99">
        <v>0</v>
      </c>
      <c r="AD110" s="99">
        <v>0</v>
      </c>
      <c r="AE110" s="99">
        <v>0</v>
      </c>
      <c r="AF110" s="99">
        <v>0</v>
      </c>
      <c r="AG110" s="99">
        <v>0</v>
      </c>
      <c r="AH110" s="99">
        <v>0</v>
      </c>
      <c r="AI110" s="99">
        <v>0</v>
      </c>
      <c r="AJ110" s="99">
        <v>0</v>
      </c>
      <c r="AK110" s="99">
        <v>0</v>
      </c>
      <c r="AL110" s="99">
        <v>0</v>
      </c>
      <c r="AM110" s="99">
        <v>0</v>
      </c>
      <c r="AN110" s="99">
        <v>0</v>
      </c>
      <c r="AO110" s="99">
        <v>0</v>
      </c>
      <c r="AP110" s="99">
        <v>0</v>
      </c>
      <c r="AQ110" s="99">
        <v>0</v>
      </c>
      <c r="AR110" s="99">
        <v>3.443904</v>
      </c>
      <c r="AS110" s="99">
        <v>0</v>
      </c>
      <c r="AT110" s="99">
        <v>0</v>
      </c>
      <c r="AU110" s="99">
        <v>0</v>
      </c>
      <c r="AV110" s="99">
        <v>0</v>
      </c>
      <c r="AW110" s="99">
        <v>0</v>
      </c>
      <c r="AX110" s="99">
        <v>0</v>
      </c>
      <c r="AY110" s="99">
        <v>3.443904</v>
      </c>
      <c r="AZ110" s="99">
        <v>0</v>
      </c>
      <c r="BA110" s="99">
        <v>0</v>
      </c>
      <c r="BB110" s="99">
        <v>0</v>
      </c>
      <c r="BC110" s="99">
        <v>0</v>
      </c>
      <c r="BD110" s="99">
        <v>0</v>
      </c>
      <c r="BE110" s="99">
        <v>0</v>
      </c>
      <c r="BF110" s="99">
        <v>0</v>
      </c>
      <c r="BG110" s="99">
        <v>0</v>
      </c>
      <c r="BH110" s="99">
        <v>0</v>
      </c>
      <c r="BI110" s="99" t="s">
        <v>1351</v>
      </c>
      <c r="BJ110" s="99" t="s">
        <v>1351</v>
      </c>
      <c r="BK110" s="99" t="s">
        <v>1351</v>
      </c>
      <c r="BL110" s="99" t="s">
        <v>1351</v>
      </c>
      <c r="BM110" s="99" t="s">
        <v>1351</v>
      </c>
      <c r="BN110" s="99" t="s">
        <v>1351</v>
      </c>
      <c r="BO110" s="99" t="s">
        <v>1351</v>
      </c>
      <c r="BP110" s="99" t="s">
        <v>1351</v>
      </c>
      <c r="BQ110" s="99" t="s">
        <v>1351</v>
      </c>
      <c r="BR110" s="99" t="s">
        <v>1351</v>
      </c>
      <c r="BS110" s="99" t="s">
        <v>1351</v>
      </c>
      <c r="BT110" s="99">
        <v>0</v>
      </c>
      <c r="BU110" s="99">
        <v>0</v>
      </c>
      <c r="BV110" s="99">
        <v>0</v>
      </c>
      <c r="BW110" s="99">
        <v>0</v>
      </c>
      <c r="BX110" s="99">
        <v>0</v>
      </c>
      <c r="BY110" s="99">
        <v>0</v>
      </c>
      <c r="BZ110" s="99">
        <v>0</v>
      </c>
      <c r="CA110" s="99">
        <v>0</v>
      </c>
      <c r="CB110" s="99">
        <v>0</v>
      </c>
      <c r="CC110" s="99">
        <v>0</v>
      </c>
      <c r="CD110" s="99">
        <v>0</v>
      </c>
      <c r="CE110" s="99">
        <v>0</v>
      </c>
      <c r="CF110" s="99">
        <v>0</v>
      </c>
      <c r="CG110" s="99">
        <v>0</v>
      </c>
      <c r="CH110" s="99" t="s">
        <v>1351</v>
      </c>
      <c r="CI110" s="99">
        <v>0</v>
      </c>
      <c r="CJ110" s="99">
        <v>0</v>
      </c>
      <c r="CK110" s="99">
        <v>0</v>
      </c>
      <c r="CL110" s="99">
        <v>0</v>
      </c>
      <c r="CM110" s="99">
        <v>0</v>
      </c>
      <c r="CN110" s="99">
        <v>0</v>
      </c>
      <c r="CO110" s="99">
        <v>0</v>
      </c>
      <c r="CP110" s="99">
        <v>0</v>
      </c>
      <c r="CQ110" s="99">
        <v>0</v>
      </c>
      <c r="CR110" s="99">
        <v>0</v>
      </c>
      <c r="CS110" s="99">
        <v>0</v>
      </c>
      <c r="CT110" s="99" t="s">
        <v>1351</v>
      </c>
      <c r="CU110" s="107" t="s">
        <v>1351</v>
      </c>
    </row>
    <row r="111" s="83" customFormat="1" ht="15.4" customHeight="1" spans="1:99">
      <c r="A111" s="96" t="s">
        <v>1535</v>
      </c>
      <c r="B111" s="97"/>
      <c r="C111" s="97"/>
      <c r="D111" s="98" t="s">
        <v>1536</v>
      </c>
      <c r="E111" s="99">
        <v>5</v>
      </c>
      <c r="F111" s="99">
        <v>5</v>
      </c>
      <c r="G111" s="99">
        <v>0</v>
      </c>
      <c r="H111" s="99">
        <v>0</v>
      </c>
      <c r="I111" s="99">
        <v>0</v>
      </c>
      <c r="J111" s="99">
        <v>5</v>
      </c>
      <c r="K111" s="99">
        <v>0</v>
      </c>
      <c r="L111" s="99">
        <v>0</v>
      </c>
      <c r="M111" s="99">
        <v>0</v>
      </c>
      <c r="N111" s="99">
        <v>0</v>
      </c>
      <c r="O111" s="99">
        <v>0</v>
      </c>
      <c r="P111" s="99">
        <v>0</v>
      </c>
      <c r="Q111" s="99">
        <v>0</v>
      </c>
      <c r="R111" s="99">
        <v>0</v>
      </c>
      <c r="S111" s="99">
        <v>0</v>
      </c>
      <c r="T111" s="99">
        <v>0</v>
      </c>
      <c r="U111" s="99">
        <v>0</v>
      </c>
      <c r="V111" s="99">
        <v>0</v>
      </c>
      <c r="W111" s="99">
        <v>0</v>
      </c>
      <c r="X111" s="99">
        <v>0</v>
      </c>
      <c r="Y111" s="99">
        <v>0</v>
      </c>
      <c r="Z111" s="99">
        <v>0</v>
      </c>
      <c r="AA111" s="99">
        <v>0</v>
      </c>
      <c r="AB111" s="99">
        <v>0</v>
      </c>
      <c r="AC111" s="99">
        <v>0</v>
      </c>
      <c r="AD111" s="99">
        <v>0</v>
      </c>
      <c r="AE111" s="99">
        <v>0</v>
      </c>
      <c r="AF111" s="99">
        <v>0</v>
      </c>
      <c r="AG111" s="99">
        <v>0</v>
      </c>
      <c r="AH111" s="99">
        <v>0</v>
      </c>
      <c r="AI111" s="99">
        <v>0</v>
      </c>
      <c r="AJ111" s="99">
        <v>0</v>
      </c>
      <c r="AK111" s="99">
        <v>0</v>
      </c>
      <c r="AL111" s="99">
        <v>0</v>
      </c>
      <c r="AM111" s="99">
        <v>0</v>
      </c>
      <c r="AN111" s="99">
        <v>0</v>
      </c>
      <c r="AO111" s="99">
        <v>0</v>
      </c>
      <c r="AP111" s="99">
        <v>0</v>
      </c>
      <c r="AQ111" s="99">
        <v>0</v>
      </c>
      <c r="AR111" s="99">
        <v>0</v>
      </c>
      <c r="AS111" s="99">
        <v>0</v>
      </c>
      <c r="AT111" s="99">
        <v>0</v>
      </c>
      <c r="AU111" s="99">
        <v>0</v>
      </c>
      <c r="AV111" s="99">
        <v>0</v>
      </c>
      <c r="AW111" s="99">
        <v>0</v>
      </c>
      <c r="AX111" s="99">
        <v>0</v>
      </c>
      <c r="AY111" s="99">
        <v>0</v>
      </c>
      <c r="AZ111" s="99">
        <v>0</v>
      </c>
      <c r="BA111" s="99">
        <v>0</v>
      </c>
      <c r="BB111" s="99">
        <v>0</v>
      </c>
      <c r="BC111" s="99">
        <v>0</v>
      </c>
      <c r="BD111" s="99">
        <v>0</v>
      </c>
      <c r="BE111" s="99">
        <v>0</v>
      </c>
      <c r="BF111" s="99">
        <v>0</v>
      </c>
      <c r="BG111" s="99">
        <v>0</v>
      </c>
      <c r="BH111" s="99">
        <v>0</v>
      </c>
      <c r="BI111" s="99" t="s">
        <v>1351</v>
      </c>
      <c r="BJ111" s="99" t="s">
        <v>1351</v>
      </c>
      <c r="BK111" s="99" t="s">
        <v>1351</v>
      </c>
      <c r="BL111" s="99" t="s">
        <v>1351</v>
      </c>
      <c r="BM111" s="99" t="s">
        <v>1351</v>
      </c>
      <c r="BN111" s="99" t="s">
        <v>1351</v>
      </c>
      <c r="BO111" s="99" t="s">
        <v>1351</v>
      </c>
      <c r="BP111" s="99" t="s">
        <v>1351</v>
      </c>
      <c r="BQ111" s="99" t="s">
        <v>1351</v>
      </c>
      <c r="BR111" s="99" t="s">
        <v>1351</v>
      </c>
      <c r="BS111" s="99" t="s">
        <v>1351</v>
      </c>
      <c r="BT111" s="99">
        <v>0</v>
      </c>
      <c r="BU111" s="99">
        <v>0</v>
      </c>
      <c r="BV111" s="99">
        <v>0</v>
      </c>
      <c r="BW111" s="99">
        <v>0</v>
      </c>
      <c r="BX111" s="99">
        <v>0</v>
      </c>
      <c r="BY111" s="99">
        <v>0</v>
      </c>
      <c r="BZ111" s="99">
        <v>0</v>
      </c>
      <c r="CA111" s="99">
        <v>0</v>
      </c>
      <c r="CB111" s="99">
        <v>0</v>
      </c>
      <c r="CC111" s="99">
        <v>0</v>
      </c>
      <c r="CD111" s="99">
        <v>0</v>
      </c>
      <c r="CE111" s="99">
        <v>0</v>
      </c>
      <c r="CF111" s="99">
        <v>0</v>
      </c>
      <c r="CG111" s="99">
        <v>0</v>
      </c>
      <c r="CH111" s="99" t="s">
        <v>1351</v>
      </c>
      <c r="CI111" s="99">
        <v>0</v>
      </c>
      <c r="CJ111" s="99">
        <v>0</v>
      </c>
      <c r="CK111" s="99">
        <v>0</v>
      </c>
      <c r="CL111" s="99">
        <v>0</v>
      </c>
      <c r="CM111" s="99">
        <v>0</v>
      </c>
      <c r="CN111" s="99">
        <v>0</v>
      </c>
      <c r="CO111" s="99">
        <v>0</v>
      </c>
      <c r="CP111" s="99">
        <v>0</v>
      </c>
      <c r="CQ111" s="99">
        <v>0</v>
      </c>
      <c r="CR111" s="99">
        <v>0</v>
      </c>
      <c r="CS111" s="99">
        <v>0</v>
      </c>
      <c r="CT111" s="99" t="s">
        <v>1351</v>
      </c>
      <c r="CU111" s="107" t="s">
        <v>1351</v>
      </c>
    </row>
    <row r="112" s="83" customFormat="1" ht="15.4" customHeight="1" spans="1:99">
      <c r="A112" s="96" t="s">
        <v>1537</v>
      </c>
      <c r="B112" s="97"/>
      <c r="C112" s="97"/>
      <c r="D112" s="98" t="s">
        <v>1538</v>
      </c>
      <c r="E112" s="99">
        <v>575.852836</v>
      </c>
      <c r="F112" s="99">
        <v>484.936412</v>
      </c>
      <c r="G112" s="99">
        <v>76.0978</v>
      </c>
      <c r="H112" s="99">
        <v>211.016949</v>
      </c>
      <c r="I112" s="99">
        <v>61.3414</v>
      </c>
      <c r="J112" s="99">
        <v>37.660535</v>
      </c>
      <c r="K112" s="99">
        <v>0.364</v>
      </c>
      <c r="L112" s="99">
        <v>0</v>
      </c>
      <c r="M112" s="99">
        <v>57.422949</v>
      </c>
      <c r="N112" s="99">
        <v>22.969179</v>
      </c>
      <c r="O112" s="99">
        <v>18.0636</v>
      </c>
      <c r="P112" s="99">
        <v>30.402956</v>
      </c>
      <c r="Q112" s="99">
        <v>2.36992</v>
      </c>
      <c r="R112" s="99">
        <v>0</v>
      </c>
      <c r="S112" s="99">
        <v>0</v>
      </c>
      <c r="T112" s="99">
        <v>0.0062</v>
      </c>
      <c r="U112" s="99">
        <v>0.32174</v>
      </c>
      <c r="V112" s="99">
        <v>4.938</v>
      </c>
      <c r="W112" s="99">
        <v>2.300961</v>
      </c>
      <c r="X112" s="99">
        <v>0</v>
      </c>
      <c r="Y112" s="99">
        <v>0</v>
      </c>
      <c r="Z112" s="99">
        <v>0.093875</v>
      </c>
      <c r="AA112" s="99">
        <v>0</v>
      </c>
      <c r="AB112" s="99">
        <v>7.02171</v>
      </c>
      <c r="AC112" s="99">
        <v>1.2908</v>
      </c>
      <c r="AD112" s="99">
        <v>0</v>
      </c>
      <c r="AE112" s="99">
        <v>0</v>
      </c>
      <c r="AF112" s="99">
        <v>2.2615</v>
      </c>
      <c r="AG112" s="99">
        <v>0</v>
      </c>
      <c r="AH112" s="99">
        <v>0</v>
      </c>
      <c r="AI112" s="99">
        <v>0</v>
      </c>
      <c r="AJ112" s="99">
        <v>1.646148</v>
      </c>
      <c r="AK112" s="99">
        <v>1.872102</v>
      </c>
      <c r="AL112" s="99">
        <v>0</v>
      </c>
      <c r="AM112" s="99">
        <v>0</v>
      </c>
      <c r="AN112" s="99">
        <v>6.28</v>
      </c>
      <c r="AO112" s="99">
        <v>0</v>
      </c>
      <c r="AP112" s="99">
        <v>0</v>
      </c>
      <c r="AQ112" s="99">
        <v>0</v>
      </c>
      <c r="AR112" s="99">
        <v>60.513468</v>
      </c>
      <c r="AS112" s="99">
        <v>0</v>
      </c>
      <c r="AT112" s="99">
        <v>0</v>
      </c>
      <c r="AU112" s="99">
        <v>0</v>
      </c>
      <c r="AV112" s="99">
        <v>0</v>
      </c>
      <c r="AW112" s="99">
        <v>0</v>
      </c>
      <c r="AX112" s="99">
        <v>1.363</v>
      </c>
      <c r="AY112" s="99">
        <v>3.488</v>
      </c>
      <c r="AZ112" s="99">
        <v>0</v>
      </c>
      <c r="BA112" s="99">
        <v>0</v>
      </c>
      <c r="BB112" s="99">
        <v>0</v>
      </c>
      <c r="BC112" s="99">
        <v>55.662468</v>
      </c>
      <c r="BD112" s="99">
        <v>0</v>
      </c>
      <c r="BE112" s="99">
        <v>0</v>
      </c>
      <c r="BF112" s="99">
        <v>0</v>
      </c>
      <c r="BG112" s="99">
        <v>0</v>
      </c>
      <c r="BH112" s="99">
        <v>0</v>
      </c>
      <c r="BI112" s="99" t="s">
        <v>1351</v>
      </c>
      <c r="BJ112" s="99" t="s">
        <v>1351</v>
      </c>
      <c r="BK112" s="99" t="s">
        <v>1351</v>
      </c>
      <c r="BL112" s="99" t="s">
        <v>1351</v>
      </c>
      <c r="BM112" s="99" t="s">
        <v>1351</v>
      </c>
      <c r="BN112" s="99" t="s">
        <v>1351</v>
      </c>
      <c r="BO112" s="99" t="s">
        <v>1351</v>
      </c>
      <c r="BP112" s="99" t="s">
        <v>1351</v>
      </c>
      <c r="BQ112" s="99" t="s">
        <v>1351</v>
      </c>
      <c r="BR112" s="99" t="s">
        <v>1351</v>
      </c>
      <c r="BS112" s="99" t="s">
        <v>1351</v>
      </c>
      <c r="BT112" s="99">
        <v>0</v>
      </c>
      <c r="BU112" s="99">
        <v>0</v>
      </c>
      <c r="BV112" s="99">
        <v>0</v>
      </c>
      <c r="BW112" s="99">
        <v>0</v>
      </c>
      <c r="BX112" s="99">
        <v>0</v>
      </c>
      <c r="BY112" s="99">
        <v>0</v>
      </c>
      <c r="BZ112" s="99">
        <v>0</v>
      </c>
      <c r="CA112" s="99">
        <v>0</v>
      </c>
      <c r="CB112" s="99">
        <v>0</v>
      </c>
      <c r="CC112" s="99">
        <v>0</v>
      </c>
      <c r="CD112" s="99">
        <v>0</v>
      </c>
      <c r="CE112" s="99">
        <v>0</v>
      </c>
      <c r="CF112" s="99">
        <v>0</v>
      </c>
      <c r="CG112" s="99">
        <v>0</v>
      </c>
      <c r="CH112" s="99" t="s">
        <v>1351</v>
      </c>
      <c r="CI112" s="99">
        <v>0</v>
      </c>
      <c r="CJ112" s="99">
        <v>0</v>
      </c>
      <c r="CK112" s="99">
        <v>0</v>
      </c>
      <c r="CL112" s="99">
        <v>0</v>
      </c>
      <c r="CM112" s="99">
        <v>0</v>
      </c>
      <c r="CN112" s="99">
        <v>0</v>
      </c>
      <c r="CO112" s="99">
        <v>0</v>
      </c>
      <c r="CP112" s="99">
        <v>0</v>
      </c>
      <c r="CQ112" s="99">
        <v>0</v>
      </c>
      <c r="CR112" s="99">
        <v>0</v>
      </c>
      <c r="CS112" s="99">
        <v>0</v>
      </c>
      <c r="CT112" s="99" t="s">
        <v>1351</v>
      </c>
      <c r="CU112" s="107" t="s">
        <v>1351</v>
      </c>
    </row>
    <row r="113" s="83" customFormat="1" ht="15.4" customHeight="1" spans="1:99">
      <c r="A113" s="96" t="s">
        <v>1539</v>
      </c>
      <c r="B113" s="97"/>
      <c r="C113" s="97"/>
      <c r="D113" s="98" t="s">
        <v>1356</v>
      </c>
      <c r="E113" s="99">
        <v>575.852836</v>
      </c>
      <c r="F113" s="99">
        <v>484.936412</v>
      </c>
      <c r="G113" s="99">
        <v>76.0978</v>
      </c>
      <c r="H113" s="99">
        <v>211.016949</v>
      </c>
      <c r="I113" s="99">
        <v>61.3414</v>
      </c>
      <c r="J113" s="99">
        <v>37.660535</v>
      </c>
      <c r="K113" s="99">
        <v>0.364</v>
      </c>
      <c r="L113" s="99">
        <v>0</v>
      </c>
      <c r="M113" s="99">
        <v>57.422949</v>
      </c>
      <c r="N113" s="99">
        <v>22.969179</v>
      </c>
      <c r="O113" s="99">
        <v>18.0636</v>
      </c>
      <c r="P113" s="99">
        <v>30.402956</v>
      </c>
      <c r="Q113" s="99">
        <v>2.36992</v>
      </c>
      <c r="R113" s="99">
        <v>0</v>
      </c>
      <c r="S113" s="99">
        <v>0</v>
      </c>
      <c r="T113" s="99">
        <v>0.0062</v>
      </c>
      <c r="U113" s="99">
        <v>0.32174</v>
      </c>
      <c r="V113" s="99">
        <v>4.938</v>
      </c>
      <c r="W113" s="99">
        <v>2.300961</v>
      </c>
      <c r="X113" s="99">
        <v>0</v>
      </c>
      <c r="Y113" s="99">
        <v>0</v>
      </c>
      <c r="Z113" s="99">
        <v>0.093875</v>
      </c>
      <c r="AA113" s="99">
        <v>0</v>
      </c>
      <c r="AB113" s="99">
        <v>7.02171</v>
      </c>
      <c r="AC113" s="99">
        <v>1.2908</v>
      </c>
      <c r="AD113" s="99">
        <v>0</v>
      </c>
      <c r="AE113" s="99">
        <v>0</v>
      </c>
      <c r="AF113" s="99">
        <v>2.2615</v>
      </c>
      <c r="AG113" s="99">
        <v>0</v>
      </c>
      <c r="AH113" s="99">
        <v>0</v>
      </c>
      <c r="AI113" s="99">
        <v>0</v>
      </c>
      <c r="AJ113" s="99">
        <v>1.646148</v>
      </c>
      <c r="AK113" s="99">
        <v>1.872102</v>
      </c>
      <c r="AL113" s="99">
        <v>0</v>
      </c>
      <c r="AM113" s="99">
        <v>0</v>
      </c>
      <c r="AN113" s="99">
        <v>6.28</v>
      </c>
      <c r="AO113" s="99">
        <v>0</v>
      </c>
      <c r="AP113" s="99">
        <v>0</v>
      </c>
      <c r="AQ113" s="99">
        <v>0</v>
      </c>
      <c r="AR113" s="99">
        <v>60.513468</v>
      </c>
      <c r="AS113" s="99">
        <v>0</v>
      </c>
      <c r="AT113" s="99">
        <v>0</v>
      </c>
      <c r="AU113" s="99">
        <v>0</v>
      </c>
      <c r="AV113" s="99">
        <v>0</v>
      </c>
      <c r="AW113" s="99">
        <v>0</v>
      </c>
      <c r="AX113" s="99">
        <v>1.363</v>
      </c>
      <c r="AY113" s="99">
        <v>3.488</v>
      </c>
      <c r="AZ113" s="99">
        <v>0</v>
      </c>
      <c r="BA113" s="99">
        <v>0</v>
      </c>
      <c r="BB113" s="99">
        <v>0</v>
      </c>
      <c r="BC113" s="99">
        <v>55.662468</v>
      </c>
      <c r="BD113" s="99">
        <v>0</v>
      </c>
      <c r="BE113" s="99">
        <v>0</v>
      </c>
      <c r="BF113" s="99">
        <v>0</v>
      </c>
      <c r="BG113" s="99">
        <v>0</v>
      </c>
      <c r="BH113" s="99">
        <v>0</v>
      </c>
      <c r="BI113" s="99" t="s">
        <v>1351</v>
      </c>
      <c r="BJ113" s="99" t="s">
        <v>1351</v>
      </c>
      <c r="BK113" s="99" t="s">
        <v>1351</v>
      </c>
      <c r="BL113" s="99" t="s">
        <v>1351</v>
      </c>
      <c r="BM113" s="99" t="s">
        <v>1351</v>
      </c>
      <c r="BN113" s="99" t="s">
        <v>1351</v>
      </c>
      <c r="BO113" s="99" t="s">
        <v>1351</v>
      </c>
      <c r="BP113" s="99" t="s">
        <v>1351</v>
      </c>
      <c r="BQ113" s="99" t="s">
        <v>1351</v>
      </c>
      <c r="BR113" s="99" t="s">
        <v>1351</v>
      </c>
      <c r="BS113" s="99" t="s">
        <v>1351</v>
      </c>
      <c r="BT113" s="99">
        <v>0</v>
      </c>
      <c r="BU113" s="99">
        <v>0</v>
      </c>
      <c r="BV113" s="99">
        <v>0</v>
      </c>
      <c r="BW113" s="99">
        <v>0</v>
      </c>
      <c r="BX113" s="99">
        <v>0</v>
      </c>
      <c r="BY113" s="99">
        <v>0</v>
      </c>
      <c r="BZ113" s="99">
        <v>0</v>
      </c>
      <c r="CA113" s="99">
        <v>0</v>
      </c>
      <c r="CB113" s="99">
        <v>0</v>
      </c>
      <c r="CC113" s="99">
        <v>0</v>
      </c>
      <c r="CD113" s="99">
        <v>0</v>
      </c>
      <c r="CE113" s="99">
        <v>0</v>
      </c>
      <c r="CF113" s="99">
        <v>0</v>
      </c>
      <c r="CG113" s="99">
        <v>0</v>
      </c>
      <c r="CH113" s="99" t="s">
        <v>1351</v>
      </c>
      <c r="CI113" s="99">
        <v>0</v>
      </c>
      <c r="CJ113" s="99">
        <v>0</v>
      </c>
      <c r="CK113" s="99">
        <v>0</v>
      </c>
      <c r="CL113" s="99">
        <v>0</v>
      </c>
      <c r="CM113" s="99">
        <v>0</v>
      </c>
      <c r="CN113" s="99">
        <v>0</v>
      </c>
      <c r="CO113" s="99">
        <v>0</v>
      </c>
      <c r="CP113" s="99">
        <v>0</v>
      </c>
      <c r="CQ113" s="99">
        <v>0</v>
      </c>
      <c r="CR113" s="99">
        <v>0</v>
      </c>
      <c r="CS113" s="99">
        <v>0</v>
      </c>
      <c r="CT113" s="99" t="s">
        <v>1351</v>
      </c>
      <c r="CU113" s="107" t="s">
        <v>1351</v>
      </c>
    </row>
    <row r="114" s="83" customFormat="1" ht="15.4" customHeight="1" spans="1:99">
      <c r="A114" s="96" t="s">
        <v>1540</v>
      </c>
      <c r="B114" s="97"/>
      <c r="C114" s="97"/>
      <c r="D114" s="98" t="s">
        <v>648</v>
      </c>
      <c r="E114" s="99">
        <v>195.683244</v>
      </c>
      <c r="F114" s="99">
        <v>129.848192</v>
      </c>
      <c r="G114" s="99">
        <v>26.52405</v>
      </c>
      <c r="H114" s="99">
        <v>54.57425</v>
      </c>
      <c r="I114" s="99">
        <v>13.67095</v>
      </c>
      <c r="J114" s="99">
        <v>2.365736</v>
      </c>
      <c r="K114" s="99">
        <v>1.872</v>
      </c>
      <c r="L114" s="99">
        <v>14.395574</v>
      </c>
      <c r="M114" s="99">
        <v>9.93438</v>
      </c>
      <c r="N114" s="99">
        <v>3.973752</v>
      </c>
      <c r="O114" s="99">
        <v>2.5375</v>
      </c>
      <c r="P114" s="99">
        <v>47.156752</v>
      </c>
      <c r="Q114" s="99">
        <v>4.906588</v>
      </c>
      <c r="R114" s="99">
        <v>0.3385</v>
      </c>
      <c r="S114" s="99">
        <v>0</v>
      </c>
      <c r="T114" s="99">
        <v>0.0108</v>
      </c>
      <c r="U114" s="99">
        <v>0.84867</v>
      </c>
      <c r="V114" s="99">
        <v>9.121451</v>
      </c>
      <c r="W114" s="99">
        <v>6.140303</v>
      </c>
      <c r="X114" s="99">
        <v>0</v>
      </c>
      <c r="Y114" s="99">
        <v>4.612341</v>
      </c>
      <c r="Z114" s="99">
        <v>5.26457</v>
      </c>
      <c r="AA114" s="99">
        <v>0</v>
      </c>
      <c r="AB114" s="99">
        <v>0.5554</v>
      </c>
      <c r="AC114" s="99">
        <v>0</v>
      </c>
      <c r="AD114" s="99">
        <v>0</v>
      </c>
      <c r="AE114" s="99">
        <v>0.572</v>
      </c>
      <c r="AF114" s="99">
        <v>0.8701</v>
      </c>
      <c r="AG114" s="99">
        <v>6.5904</v>
      </c>
      <c r="AH114" s="99">
        <v>0</v>
      </c>
      <c r="AI114" s="99">
        <v>0</v>
      </c>
      <c r="AJ114" s="99">
        <v>1.9274</v>
      </c>
      <c r="AK114" s="99">
        <v>0.164686</v>
      </c>
      <c r="AL114" s="99">
        <v>1.061832</v>
      </c>
      <c r="AM114" s="99">
        <v>0</v>
      </c>
      <c r="AN114" s="99">
        <v>4.171711</v>
      </c>
      <c r="AO114" s="99">
        <v>0</v>
      </c>
      <c r="AP114" s="99">
        <v>0</v>
      </c>
      <c r="AQ114" s="99">
        <v>0</v>
      </c>
      <c r="AR114" s="99">
        <v>18.6783</v>
      </c>
      <c r="AS114" s="99">
        <v>0</v>
      </c>
      <c r="AT114" s="99">
        <v>0</v>
      </c>
      <c r="AU114" s="99">
        <v>0</v>
      </c>
      <c r="AV114" s="99">
        <v>0</v>
      </c>
      <c r="AW114" s="99">
        <v>0</v>
      </c>
      <c r="AX114" s="99">
        <v>0</v>
      </c>
      <c r="AY114" s="99">
        <v>1.6</v>
      </c>
      <c r="AZ114" s="99">
        <v>0</v>
      </c>
      <c r="BA114" s="99">
        <v>0</v>
      </c>
      <c r="BB114" s="99">
        <v>0</v>
      </c>
      <c r="BC114" s="99">
        <v>17.0783</v>
      </c>
      <c r="BD114" s="99">
        <v>0</v>
      </c>
      <c r="BE114" s="99">
        <v>0</v>
      </c>
      <c r="BF114" s="99">
        <v>0</v>
      </c>
      <c r="BG114" s="99">
        <v>0</v>
      </c>
      <c r="BH114" s="99">
        <v>0</v>
      </c>
      <c r="BI114" s="99" t="s">
        <v>1351</v>
      </c>
      <c r="BJ114" s="99" t="s">
        <v>1351</v>
      </c>
      <c r="BK114" s="99" t="s">
        <v>1351</v>
      </c>
      <c r="BL114" s="99" t="s">
        <v>1351</v>
      </c>
      <c r="BM114" s="99" t="s">
        <v>1351</v>
      </c>
      <c r="BN114" s="99" t="s">
        <v>1351</v>
      </c>
      <c r="BO114" s="99" t="s">
        <v>1351</v>
      </c>
      <c r="BP114" s="99" t="s">
        <v>1351</v>
      </c>
      <c r="BQ114" s="99" t="s">
        <v>1351</v>
      </c>
      <c r="BR114" s="99" t="s">
        <v>1351</v>
      </c>
      <c r="BS114" s="99" t="s">
        <v>1351</v>
      </c>
      <c r="BT114" s="99">
        <v>0</v>
      </c>
      <c r="BU114" s="99">
        <v>0</v>
      </c>
      <c r="BV114" s="99">
        <v>0</v>
      </c>
      <c r="BW114" s="99">
        <v>0</v>
      </c>
      <c r="BX114" s="99">
        <v>0</v>
      </c>
      <c r="BY114" s="99">
        <v>0</v>
      </c>
      <c r="BZ114" s="99">
        <v>0</v>
      </c>
      <c r="CA114" s="99">
        <v>0</v>
      </c>
      <c r="CB114" s="99">
        <v>0</v>
      </c>
      <c r="CC114" s="99">
        <v>0</v>
      </c>
      <c r="CD114" s="99">
        <v>0</v>
      </c>
      <c r="CE114" s="99">
        <v>0</v>
      </c>
      <c r="CF114" s="99">
        <v>0</v>
      </c>
      <c r="CG114" s="99">
        <v>0</v>
      </c>
      <c r="CH114" s="99" t="s">
        <v>1351</v>
      </c>
      <c r="CI114" s="99">
        <v>0</v>
      </c>
      <c r="CJ114" s="99">
        <v>0</v>
      </c>
      <c r="CK114" s="99">
        <v>0</v>
      </c>
      <c r="CL114" s="99">
        <v>0</v>
      </c>
      <c r="CM114" s="99">
        <v>0</v>
      </c>
      <c r="CN114" s="99">
        <v>0</v>
      </c>
      <c r="CO114" s="99">
        <v>0</v>
      </c>
      <c r="CP114" s="99">
        <v>0</v>
      </c>
      <c r="CQ114" s="99">
        <v>0</v>
      </c>
      <c r="CR114" s="99">
        <v>0</v>
      </c>
      <c r="CS114" s="99">
        <v>0</v>
      </c>
      <c r="CT114" s="99" t="s">
        <v>1351</v>
      </c>
      <c r="CU114" s="107" t="s">
        <v>1351</v>
      </c>
    </row>
    <row r="115" s="83" customFormat="1" ht="15.4" customHeight="1" spans="1:99">
      <c r="A115" s="96" t="s">
        <v>1541</v>
      </c>
      <c r="B115" s="97"/>
      <c r="C115" s="97"/>
      <c r="D115" s="98" t="s">
        <v>1542</v>
      </c>
      <c r="E115" s="99">
        <v>97.311576</v>
      </c>
      <c r="F115" s="99">
        <v>76.783618</v>
      </c>
      <c r="G115" s="99">
        <v>13.58085</v>
      </c>
      <c r="H115" s="99">
        <v>36.09105</v>
      </c>
      <c r="I115" s="99">
        <v>8.30035</v>
      </c>
      <c r="J115" s="99">
        <v>2.365736</v>
      </c>
      <c r="K115" s="99">
        <v>0</v>
      </c>
      <c r="L115" s="99">
        <v>0</v>
      </c>
      <c r="M115" s="99">
        <v>9.93438</v>
      </c>
      <c r="N115" s="99">
        <v>3.973752</v>
      </c>
      <c r="O115" s="99">
        <v>2.5375</v>
      </c>
      <c r="P115" s="99">
        <v>11.027798</v>
      </c>
      <c r="Q115" s="99">
        <v>3.152688</v>
      </c>
      <c r="R115" s="99">
        <v>0.3385</v>
      </c>
      <c r="S115" s="99">
        <v>0</v>
      </c>
      <c r="T115" s="99">
        <v>0.0045</v>
      </c>
      <c r="U115" s="99">
        <v>0.15</v>
      </c>
      <c r="V115" s="99">
        <v>0</v>
      </c>
      <c r="W115" s="99">
        <v>0.331939</v>
      </c>
      <c r="X115" s="99">
        <v>0</v>
      </c>
      <c r="Y115" s="99">
        <v>0</v>
      </c>
      <c r="Z115" s="99">
        <v>3.49897</v>
      </c>
      <c r="AA115" s="99">
        <v>0</v>
      </c>
      <c r="AB115" s="99">
        <v>0</v>
      </c>
      <c r="AC115" s="99">
        <v>0</v>
      </c>
      <c r="AD115" s="99">
        <v>0</v>
      </c>
      <c r="AE115" s="99">
        <v>0.045</v>
      </c>
      <c r="AF115" s="99">
        <v>0.3982</v>
      </c>
      <c r="AG115" s="99">
        <v>0</v>
      </c>
      <c r="AH115" s="99">
        <v>0</v>
      </c>
      <c r="AI115" s="99">
        <v>0</v>
      </c>
      <c r="AJ115" s="99">
        <v>0.7</v>
      </c>
      <c r="AK115" s="99">
        <v>0</v>
      </c>
      <c r="AL115" s="99">
        <v>0.707448</v>
      </c>
      <c r="AM115" s="99">
        <v>0</v>
      </c>
      <c r="AN115" s="99">
        <v>1.700553</v>
      </c>
      <c r="AO115" s="99">
        <v>0</v>
      </c>
      <c r="AP115" s="99">
        <v>0</v>
      </c>
      <c r="AQ115" s="99">
        <v>0</v>
      </c>
      <c r="AR115" s="99">
        <v>9.50016</v>
      </c>
      <c r="AS115" s="99">
        <v>0</v>
      </c>
      <c r="AT115" s="99">
        <v>0</v>
      </c>
      <c r="AU115" s="99">
        <v>0</v>
      </c>
      <c r="AV115" s="99">
        <v>0</v>
      </c>
      <c r="AW115" s="99">
        <v>0</v>
      </c>
      <c r="AX115" s="99">
        <v>0</v>
      </c>
      <c r="AY115" s="99">
        <v>0.3</v>
      </c>
      <c r="AZ115" s="99">
        <v>0</v>
      </c>
      <c r="BA115" s="99">
        <v>0</v>
      </c>
      <c r="BB115" s="99">
        <v>0</v>
      </c>
      <c r="BC115" s="99">
        <v>9.20016</v>
      </c>
      <c r="BD115" s="99">
        <v>0</v>
      </c>
      <c r="BE115" s="99">
        <v>0</v>
      </c>
      <c r="BF115" s="99">
        <v>0</v>
      </c>
      <c r="BG115" s="99">
        <v>0</v>
      </c>
      <c r="BH115" s="99">
        <v>0</v>
      </c>
      <c r="BI115" s="99" t="s">
        <v>1351</v>
      </c>
      <c r="BJ115" s="99" t="s">
        <v>1351</v>
      </c>
      <c r="BK115" s="99" t="s">
        <v>1351</v>
      </c>
      <c r="BL115" s="99" t="s">
        <v>1351</v>
      </c>
      <c r="BM115" s="99" t="s">
        <v>1351</v>
      </c>
      <c r="BN115" s="99" t="s">
        <v>1351</v>
      </c>
      <c r="BO115" s="99" t="s">
        <v>1351</v>
      </c>
      <c r="BP115" s="99" t="s">
        <v>1351</v>
      </c>
      <c r="BQ115" s="99" t="s">
        <v>1351</v>
      </c>
      <c r="BR115" s="99" t="s">
        <v>1351</v>
      </c>
      <c r="BS115" s="99" t="s">
        <v>1351</v>
      </c>
      <c r="BT115" s="99">
        <v>0</v>
      </c>
      <c r="BU115" s="99">
        <v>0</v>
      </c>
      <c r="BV115" s="99">
        <v>0</v>
      </c>
      <c r="BW115" s="99">
        <v>0</v>
      </c>
      <c r="BX115" s="99">
        <v>0</v>
      </c>
      <c r="BY115" s="99">
        <v>0</v>
      </c>
      <c r="BZ115" s="99">
        <v>0</v>
      </c>
      <c r="CA115" s="99">
        <v>0</v>
      </c>
      <c r="CB115" s="99">
        <v>0</v>
      </c>
      <c r="CC115" s="99">
        <v>0</v>
      </c>
      <c r="CD115" s="99">
        <v>0</v>
      </c>
      <c r="CE115" s="99">
        <v>0</v>
      </c>
      <c r="CF115" s="99">
        <v>0</v>
      </c>
      <c r="CG115" s="99">
        <v>0</v>
      </c>
      <c r="CH115" s="99" t="s">
        <v>1351</v>
      </c>
      <c r="CI115" s="99">
        <v>0</v>
      </c>
      <c r="CJ115" s="99">
        <v>0</v>
      </c>
      <c r="CK115" s="99">
        <v>0</v>
      </c>
      <c r="CL115" s="99">
        <v>0</v>
      </c>
      <c r="CM115" s="99">
        <v>0</v>
      </c>
      <c r="CN115" s="99">
        <v>0</v>
      </c>
      <c r="CO115" s="99">
        <v>0</v>
      </c>
      <c r="CP115" s="99">
        <v>0</v>
      </c>
      <c r="CQ115" s="99">
        <v>0</v>
      </c>
      <c r="CR115" s="99">
        <v>0</v>
      </c>
      <c r="CS115" s="99">
        <v>0</v>
      </c>
      <c r="CT115" s="99" t="s">
        <v>1351</v>
      </c>
      <c r="CU115" s="107" t="s">
        <v>1351</v>
      </c>
    </row>
    <row r="116" s="83" customFormat="1" ht="15.4" customHeight="1" spans="1:99">
      <c r="A116" s="96" t="s">
        <v>1543</v>
      </c>
      <c r="B116" s="97"/>
      <c r="C116" s="97"/>
      <c r="D116" s="98" t="s">
        <v>1356</v>
      </c>
      <c r="E116" s="99">
        <v>97.311576</v>
      </c>
      <c r="F116" s="99">
        <v>76.783618</v>
      </c>
      <c r="G116" s="99">
        <v>13.58085</v>
      </c>
      <c r="H116" s="99">
        <v>36.09105</v>
      </c>
      <c r="I116" s="99">
        <v>8.30035</v>
      </c>
      <c r="J116" s="99">
        <v>2.365736</v>
      </c>
      <c r="K116" s="99">
        <v>0</v>
      </c>
      <c r="L116" s="99">
        <v>0</v>
      </c>
      <c r="M116" s="99">
        <v>9.93438</v>
      </c>
      <c r="N116" s="99">
        <v>3.973752</v>
      </c>
      <c r="O116" s="99">
        <v>2.5375</v>
      </c>
      <c r="P116" s="99">
        <v>11.027798</v>
      </c>
      <c r="Q116" s="99">
        <v>3.152688</v>
      </c>
      <c r="R116" s="99">
        <v>0.3385</v>
      </c>
      <c r="S116" s="99">
        <v>0</v>
      </c>
      <c r="T116" s="99">
        <v>0.0045</v>
      </c>
      <c r="U116" s="99">
        <v>0.15</v>
      </c>
      <c r="V116" s="99">
        <v>0</v>
      </c>
      <c r="W116" s="99">
        <v>0.331939</v>
      </c>
      <c r="X116" s="99">
        <v>0</v>
      </c>
      <c r="Y116" s="99">
        <v>0</v>
      </c>
      <c r="Z116" s="99">
        <v>3.49897</v>
      </c>
      <c r="AA116" s="99">
        <v>0</v>
      </c>
      <c r="AB116" s="99">
        <v>0</v>
      </c>
      <c r="AC116" s="99">
        <v>0</v>
      </c>
      <c r="AD116" s="99">
        <v>0</v>
      </c>
      <c r="AE116" s="99">
        <v>0.045</v>
      </c>
      <c r="AF116" s="99">
        <v>0.3982</v>
      </c>
      <c r="AG116" s="99">
        <v>0</v>
      </c>
      <c r="AH116" s="99">
        <v>0</v>
      </c>
      <c r="AI116" s="99">
        <v>0</v>
      </c>
      <c r="AJ116" s="99">
        <v>0.7</v>
      </c>
      <c r="AK116" s="99">
        <v>0</v>
      </c>
      <c r="AL116" s="99">
        <v>0.707448</v>
      </c>
      <c r="AM116" s="99">
        <v>0</v>
      </c>
      <c r="AN116" s="99">
        <v>1.700553</v>
      </c>
      <c r="AO116" s="99">
        <v>0</v>
      </c>
      <c r="AP116" s="99">
        <v>0</v>
      </c>
      <c r="AQ116" s="99">
        <v>0</v>
      </c>
      <c r="AR116" s="99">
        <v>9.50016</v>
      </c>
      <c r="AS116" s="99">
        <v>0</v>
      </c>
      <c r="AT116" s="99">
        <v>0</v>
      </c>
      <c r="AU116" s="99">
        <v>0</v>
      </c>
      <c r="AV116" s="99">
        <v>0</v>
      </c>
      <c r="AW116" s="99">
        <v>0</v>
      </c>
      <c r="AX116" s="99">
        <v>0</v>
      </c>
      <c r="AY116" s="99">
        <v>0.3</v>
      </c>
      <c r="AZ116" s="99">
        <v>0</v>
      </c>
      <c r="BA116" s="99">
        <v>0</v>
      </c>
      <c r="BB116" s="99">
        <v>0</v>
      </c>
      <c r="BC116" s="99">
        <v>9.20016</v>
      </c>
      <c r="BD116" s="99">
        <v>0</v>
      </c>
      <c r="BE116" s="99">
        <v>0</v>
      </c>
      <c r="BF116" s="99">
        <v>0</v>
      </c>
      <c r="BG116" s="99">
        <v>0</v>
      </c>
      <c r="BH116" s="99">
        <v>0</v>
      </c>
      <c r="BI116" s="99" t="s">
        <v>1351</v>
      </c>
      <c r="BJ116" s="99" t="s">
        <v>1351</v>
      </c>
      <c r="BK116" s="99" t="s">
        <v>1351</v>
      </c>
      <c r="BL116" s="99" t="s">
        <v>1351</v>
      </c>
      <c r="BM116" s="99" t="s">
        <v>1351</v>
      </c>
      <c r="BN116" s="99" t="s">
        <v>1351</v>
      </c>
      <c r="BO116" s="99" t="s">
        <v>1351</v>
      </c>
      <c r="BP116" s="99" t="s">
        <v>1351</v>
      </c>
      <c r="BQ116" s="99" t="s">
        <v>1351</v>
      </c>
      <c r="BR116" s="99" t="s">
        <v>1351</v>
      </c>
      <c r="BS116" s="99" t="s">
        <v>1351</v>
      </c>
      <c r="BT116" s="99">
        <v>0</v>
      </c>
      <c r="BU116" s="99">
        <v>0</v>
      </c>
      <c r="BV116" s="99">
        <v>0</v>
      </c>
      <c r="BW116" s="99">
        <v>0</v>
      </c>
      <c r="BX116" s="99">
        <v>0</v>
      </c>
      <c r="BY116" s="99">
        <v>0</v>
      </c>
      <c r="BZ116" s="99">
        <v>0</v>
      </c>
      <c r="CA116" s="99">
        <v>0</v>
      </c>
      <c r="CB116" s="99">
        <v>0</v>
      </c>
      <c r="CC116" s="99">
        <v>0</v>
      </c>
      <c r="CD116" s="99">
        <v>0</v>
      </c>
      <c r="CE116" s="99">
        <v>0</v>
      </c>
      <c r="CF116" s="99">
        <v>0</v>
      </c>
      <c r="CG116" s="99">
        <v>0</v>
      </c>
      <c r="CH116" s="99" t="s">
        <v>1351</v>
      </c>
      <c r="CI116" s="99">
        <v>0</v>
      </c>
      <c r="CJ116" s="99">
        <v>0</v>
      </c>
      <c r="CK116" s="99">
        <v>0</v>
      </c>
      <c r="CL116" s="99">
        <v>0</v>
      </c>
      <c r="CM116" s="99">
        <v>0</v>
      </c>
      <c r="CN116" s="99">
        <v>0</v>
      </c>
      <c r="CO116" s="99">
        <v>0</v>
      </c>
      <c r="CP116" s="99">
        <v>0</v>
      </c>
      <c r="CQ116" s="99">
        <v>0</v>
      </c>
      <c r="CR116" s="99">
        <v>0</v>
      </c>
      <c r="CS116" s="99">
        <v>0</v>
      </c>
      <c r="CT116" s="99" t="s">
        <v>1351</v>
      </c>
      <c r="CU116" s="107" t="s">
        <v>1351</v>
      </c>
    </row>
    <row r="117" s="83" customFormat="1" ht="15.4" customHeight="1" spans="1:99">
      <c r="A117" s="96" t="s">
        <v>1544</v>
      </c>
      <c r="B117" s="97"/>
      <c r="C117" s="97"/>
      <c r="D117" s="98" t="s">
        <v>1545</v>
      </c>
      <c r="E117" s="99">
        <v>73.371668</v>
      </c>
      <c r="F117" s="99">
        <v>53.064574</v>
      </c>
      <c r="G117" s="99">
        <v>12.9432</v>
      </c>
      <c r="H117" s="99">
        <v>18.4832</v>
      </c>
      <c r="I117" s="99">
        <v>5.3706</v>
      </c>
      <c r="J117" s="99">
        <v>0</v>
      </c>
      <c r="K117" s="99">
        <v>1.872</v>
      </c>
      <c r="L117" s="99">
        <v>14.395574</v>
      </c>
      <c r="M117" s="99">
        <v>0</v>
      </c>
      <c r="N117" s="99">
        <v>0</v>
      </c>
      <c r="O117" s="99">
        <v>0</v>
      </c>
      <c r="P117" s="99">
        <v>11.128954</v>
      </c>
      <c r="Q117" s="99">
        <v>1.7539</v>
      </c>
      <c r="R117" s="99">
        <v>0</v>
      </c>
      <c r="S117" s="99">
        <v>0</v>
      </c>
      <c r="T117" s="99">
        <v>0.0063</v>
      </c>
      <c r="U117" s="99">
        <v>0.69867</v>
      </c>
      <c r="V117" s="99">
        <v>0</v>
      </c>
      <c r="W117" s="99">
        <v>0</v>
      </c>
      <c r="X117" s="99">
        <v>0</v>
      </c>
      <c r="Y117" s="99">
        <v>4.612341</v>
      </c>
      <c r="Z117" s="99">
        <v>1.7656</v>
      </c>
      <c r="AA117" s="99">
        <v>0</v>
      </c>
      <c r="AB117" s="99">
        <v>0.5554</v>
      </c>
      <c r="AC117" s="99">
        <v>0</v>
      </c>
      <c r="AD117" s="99">
        <v>0</v>
      </c>
      <c r="AE117" s="99">
        <v>0</v>
      </c>
      <c r="AF117" s="99">
        <v>0</v>
      </c>
      <c r="AG117" s="99">
        <v>0.344657</v>
      </c>
      <c r="AH117" s="99">
        <v>0</v>
      </c>
      <c r="AI117" s="99">
        <v>0</v>
      </c>
      <c r="AJ117" s="99">
        <v>1.2274</v>
      </c>
      <c r="AK117" s="99">
        <v>0.164686</v>
      </c>
      <c r="AL117" s="99">
        <v>0</v>
      </c>
      <c r="AM117" s="99">
        <v>0</v>
      </c>
      <c r="AN117" s="99">
        <v>0</v>
      </c>
      <c r="AO117" s="99">
        <v>0</v>
      </c>
      <c r="AP117" s="99">
        <v>0</v>
      </c>
      <c r="AQ117" s="99">
        <v>0</v>
      </c>
      <c r="AR117" s="99">
        <v>9.17814</v>
      </c>
      <c r="AS117" s="99">
        <v>0</v>
      </c>
      <c r="AT117" s="99">
        <v>0</v>
      </c>
      <c r="AU117" s="99">
        <v>0</v>
      </c>
      <c r="AV117" s="99">
        <v>0</v>
      </c>
      <c r="AW117" s="99">
        <v>0</v>
      </c>
      <c r="AX117" s="99">
        <v>0</v>
      </c>
      <c r="AY117" s="99">
        <v>1.3</v>
      </c>
      <c r="AZ117" s="99">
        <v>0</v>
      </c>
      <c r="BA117" s="99">
        <v>0</v>
      </c>
      <c r="BB117" s="99">
        <v>0</v>
      </c>
      <c r="BC117" s="99">
        <v>7.87814</v>
      </c>
      <c r="BD117" s="99">
        <v>0</v>
      </c>
      <c r="BE117" s="99">
        <v>0</v>
      </c>
      <c r="BF117" s="99">
        <v>0</v>
      </c>
      <c r="BG117" s="99">
        <v>0</v>
      </c>
      <c r="BH117" s="99">
        <v>0</v>
      </c>
      <c r="BI117" s="99" t="s">
        <v>1351</v>
      </c>
      <c r="BJ117" s="99" t="s">
        <v>1351</v>
      </c>
      <c r="BK117" s="99" t="s">
        <v>1351</v>
      </c>
      <c r="BL117" s="99" t="s">
        <v>1351</v>
      </c>
      <c r="BM117" s="99" t="s">
        <v>1351</v>
      </c>
      <c r="BN117" s="99" t="s">
        <v>1351</v>
      </c>
      <c r="BO117" s="99" t="s">
        <v>1351</v>
      </c>
      <c r="BP117" s="99" t="s">
        <v>1351</v>
      </c>
      <c r="BQ117" s="99" t="s">
        <v>1351</v>
      </c>
      <c r="BR117" s="99" t="s">
        <v>1351</v>
      </c>
      <c r="BS117" s="99" t="s">
        <v>1351</v>
      </c>
      <c r="BT117" s="99">
        <v>0</v>
      </c>
      <c r="BU117" s="99">
        <v>0</v>
      </c>
      <c r="BV117" s="99">
        <v>0</v>
      </c>
      <c r="BW117" s="99">
        <v>0</v>
      </c>
      <c r="BX117" s="99">
        <v>0</v>
      </c>
      <c r="BY117" s="99">
        <v>0</v>
      </c>
      <c r="BZ117" s="99">
        <v>0</v>
      </c>
      <c r="CA117" s="99">
        <v>0</v>
      </c>
      <c r="CB117" s="99">
        <v>0</v>
      </c>
      <c r="CC117" s="99">
        <v>0</v>
      </c>
      <c r="CD117" s="99">
        <v>0</v>
      </c>
      <c r="CE117" s="99">
        <v>0</v>
      </c>
      <c r="CF117" s="99">
        <v>0</v>
      </c>
      <c r="CG117" s="99">
        <v>0</v>
      </c>
      <c r="CH117" s="99" t="s">
        <v>1351</v>
      </c>
      <c r="CI117" s="99">
        <v>0</v>
      </c>
      <c r="CJ117" s="99">
        <v>0</v>
      </c>
      <c r="CK117" s="99">
        <v>0</v>
      </c>
      <c r="CL117" s="99">
        <v>0</v>
      </c>
      <c r="CM117" s="99">
        <v>0</v>
      </c>
      <c r="CN117" s="99">
        <v>0</v>
      </c>
      <c r="CO117" s="99">
        <v>0</v>
      </c>
      <c r="CP117" s="99">
        <v>0</v>
      </c>
      <c r="CQ117" s="99">
        <v>0</v>
      </c>
      <c r="CR117" s="99">
        <v>0</v>
      </c>
      <c r="CS117" s="99">
        <v>0</v>
      </c>
      <c r="CT117" s="99" t="s">
        <v>1351</v>
      </c>
      <c r="CU117" s="107" t="s">
        <v>1351</v>
      </c>
    </row>
    <row r="118" s="83" customFormat="1" ht="15.4" customHeight="1" spans="1:99">
      <c r="A118" s="96" t="s">
        <v>1546</v>
      </c>
      <c r="B118" s="97"/>
      <c r="C118" s="97"/>
      <c r="D118" s="98" t="s">
        <v>1547</v>
      </c>
      <c r="E118" s="99">
        <v>73.371668</v>
      </c>
      <c r="F118" s="99">
        <v>53.064574</v>
      </c>
      <c r="G118" s="99">
        <v>12.9432</v>
      </c>
      <c r="H118" s="99">
        <v>18.4832</v>
      </c>
      <c r="I118" s="99">
        <v>5.3706</v>
      </c>
      <c r="J118" s="99">
        <v>0</v>
      </c>
      <c r="K118" s="99">
        <v>1.872</v>
      </c>
      <c r="L118" s="99">
        <v>14.395574</v>
      </c>
      <c r="M118" s="99">
        <v>0</v>
      </c>
      <c r="N118" s="99">
        <v>0</v>
      </c>
      <c r="O118" s="99">
        <v>0</v>
      </c>
      <c r="P118" s="99">
        <v>11.128954</v>
      </c>
      <c r="Q118" s="99">
        <v>1.7539</v>
      </c>
      <c r="R118" s="99">
        <v>0</v>
      </c>
      <c r="S118" s="99">
        <v>0</v>
      </c>
      <c r="T118" s="99">
        <v>0.0063</v>
      </c>
      <c r="U118" s="99">
        <v>0.69867</v>
      </c>
      <c r="V118" s="99">
        <v>0</v>
      </c>
      <c r="W118" s="99">
        <v>0</v>
      </c>
      <c r="X118" s="99">
        <v>0</v>
      </c>
      <c r="Y118" s="99">
        <v>4.612341</v>
      </c>
      <c r="Z118" s="99">
        <v>1.7656</v>
      </c>
      <c r="AA118" s="99">
        <v>0</v>
      </c>
      <c r="AB118" s="99">
        <v>0.5554</v>
      </c>
      <c r="AC118" s="99">
        <v>0</v>
      </c>
      <c r="AD118" s="99">
        <v>0</v>
      </c>
      <c r="AE118" s="99">
        <v>0</v>
      </c>
      <c r="AF118" s="99">
        <v>0</v>
      </c>
      <c r="AG118" s="99">
        <v>0.344657</v>
      </c>
      <c r="AH118" s="99">
        <v>0</v>
      </c>
      <c r="AI118" s="99">
        <v>0</v>
      </c>
      <c r="AJ118" s="99">
        <v>1.2274</v>
      </c>
      <c r="AK118" s="99">
        <v>0.164686</v>
      </c>
      <c r="AL118" s="99">
        <v>0</v>
      </c>
      <c r="AM118" s="99">
        <v>0</v>
      </c>
      <c r="AN118" s="99">
        <v>0</v>
      </c>
      <c r="AO118" s="99">
        <v>0</v>
      </c>
      <c r="AP118" s="99">
        <v>0</v>
      </c>
      <c r="AQ118" s="99">
        <v>0</v>
      </c>
      <c r="AR118" s="99">
        <v>9.17814</v>
      </c>
      <c r="AS118" s="99">
        <v>0</v>
      </c>
      <c r="AT118" s="99">
        <v>0</v>
      </c>
      <c r="AU118" s="99">
        <v>0</v>
      </c>
      <c r="AV118" s="99">
        <v>0</v>
      </c>
      <c r="AW118" s="99">
        <v>0</v>
      </c>
      <c r="AX118" s="99">
        <v>0</v>
      </c>
      <c r="AY118" s="99">
        <v>1.3</v>
      </c>
      <c r="AZ118" s="99">
        <v>0</v>
      </c>
      <c r="BA118" s="99">
        <v>0</v>
      </c>
      <c r="BB118" s="99">
        <v>0</v>
      </c>
      <c r="BC118" s="99">
        <v>7.87814</v>
      </c>
      <c r="BD118" s="99">
        <v>0</v>
      </c>
      <c r="BE118" s="99">
        <v>0</v>
      </c>
      <c r="BF118" s="99">
        <v>0</v>
      </c>
      <c r="BG118" s="99">
        <v>0</v>
      </c>
      <c r="BH118" s="99">
        <v>0</v>
      </c>
      <c r="BI118" s="99" t="s">
        <v>1351</v>
      </c>
      <c r="BJ118" s="99" t="s">
        <v>1351</v>
      </c>
      <c r="BK118" s="99" t="s">
        <v>1351</v>
      </c>
      <c r="BL118" s="99" t="s">
        <v>1351</v>
      </c>
      <c r="BM118" s="99" t="s">
        <v>1351</v>
      </c>
      <c r="BN118" s="99" t="s">
        <v>1351</v>
      </c>
      <c r="BO118" s="99" t="s">
        <v>1351</v>
      </c>
      <c r="BP118" s="99" t="s">
        <v>1351</v>
      </c>
      <c r="BQ118" s="99" t="s">
        <v>1351</v>
      </c>
      <c r="BR118" s="99" t="s">
        <v>1351</v>
      </c>
      <c r="BS118" s="99" t="s">
        <v>1351</v>
      </c>
      <c r="BT118" s="99">
        <v>0</v>
      </c>
      <c r="BU118" s="99">
        <v>0</v>
      </c>
      <c r="BV118" s="99">
        <v>0</v>
      </c>
      <c r="BW118" s="99">
        <v>0</v>
      </c>
      <c r="BX118" s="99">
        <v>0</v>
      </c>
      <c r="BY118" s="99">
        <v>0</v>
      </c>
      <c r="BZ118" s="99">
        <v>0</v>
      </c>
      <c r="CA118" s="99">
        <v>0</v>
      </c>
      <c r="CB118" s="99">
        <v>0</v>
      </c>
      <c r="CC118" s="99">
        <v>0</v>
      </c>
      <c r="CD118" s="99">
        <v>0</v>
      </c>
      <c r="CE118" s="99">
        <v>0</v>
      </c>
      <c r="CF118" s="99">
        <v>0</v>
      </c>
      <c r="CG118" s="99">
        <v>0</v>
      </c>
      <c r="CH118" s="99" t="s">
        <v>1351</v>
      </c>
      <c r="CI118" s="99">
        <v>0</v>
      </c>
      <c r="CJ118" s="99">
        <v>0</v>
      </c>
      <c r="CK118" s="99">
        <v>0</v>
      </c>
      <c r="CL118" s="99">
        <v>0</v>
      </c>
      <c r="CM118" s="99">
        <v>0</v>
      </c>
      <c r="CN118" s="99">
        <v>0</v>
      </c>
      <c r="CO118" s="99">
        <v>0</v>
      </c>
      <c r="CP118" s="99">
        <v>0</v>
      </c>
      <c r="CQ118" s="99">
        <v>0</v>
      </c>
      <c r="CR118" s="99">
        <v>0</v>
      </c>
      <c r="CS118" s="99">
        <v>0</v>
      </c>
      <c r="CT118" s="99" t="s">
        <v>1351</v>
      </c>
      <c r="CU118" s="107" t="s">
        <v>1351</v>
      </c>
    </row>
    <row r="119" s="83" customFormat="1" ht="15.4" customHeight="1" spans="1:99">
      <c r="A119" s="96" t="s">
        <v>1548</v>
      </c>
      <c r="B119" s="97"/>
      <c r="C119" s="97"/>
      <c r="D119" s="98" t="s">
        <v>1549</v>
      </c>
      <c r="E119" s="99">
        <v>25</v>
      </c>
      <c r="F119" s="99">
        <v>0</v>
      </c>
      <c r="G119" s="99">
        <v>0</v>
      </c>
      <c r="H119" s="99">
        <v>0</v>
      </c>
      <c r="I119" s="99">
        <v>0</v>
      </c>
      <c r="J119" s="99">
        <v>0</v>
      </c>
      <c r="K119" s="99">
        <v>0</v>
      </c>
      <c r="L119" s="99">
        <v>0</v>
      </c>
      <c r="M119" s="99">
        <v>0</v>
      </c>
      <c r="N119" s="99">
        <v>0</v>
      </c>
      <c r="O119" s="99">
        <v>0</v>
      </c>
      <c r="P119" s="99">
        <v>25</v>
      </c>
      <c r="Q119" s="99">
        <v>0</v>
      </c>
      <c r="R119" s="99">
        <v>0</v>
      </c>
      <c r="S119" s="99">
        <v>0</v>
      </c>
      <c r="T119" s="99">
        <v>0</v>
      </c>
      <c r="U119" s="99">
        <v>0</v>
      </c>
      <c r="V119" s="99">
        <v>9.121451</v>
      </c>
      <c r="W119" s="99">
        <v>5.808364</v>
      </c>
      <c r="X119" s="99">
        <v>0</v>
      </c>
      <c r="Y119" s="99">
        <v>0</v>
      </c>
      <c r="Z119" s="99">
        <v>0</v>
      </c>
      <c r="AA119" s="99">
        <v>0</v>
      </c>
      <c r="AB119" s="99">
        <v>0</v>
      </c>
      <c r="AC119" s="99">
        <v>0</v>
      </c>
      <c r="AD119" s="99">
        <v>0</v>
      </c>
      <c r="AE119" s="99">
        <v>0.527</v>
      </c>
      <c r="AF119" s="99">
        <v>0.4719</v>
      </c>
      <c r="AG119" s="99">
        <v>6.245743</v>
      </c>
      <c r="AH119" s="99">
        <v>0</v>
      </c>
      <c r="AI119" s="99">
        <v>0</v>
      </c>
      <c r="AJ119" s="99">
        <v>0</v>
      </c>
      <c r="AK119" s="99">
        <v>0</v>
      </c>
      <c r="AL119" s="99">
        <v>0.354384</v>
      </c>
      <c r="AM119" s="99">
        <v>0</v>
      </c>
      <c r="AN119" s="99">
        <v>2.471158</v>
      </c>
      <c r="AO119" s="99">
        <v>0</v>
      </c>
      <c r="AP119" s="99">
        <v>0</v>
      </c>
      <c r="AQ119" s="99">
        <v>0</v>
      </c>
      <c r="AR119" s="99">
        <v>0</v>
      </c>
      <c r="AS119" s="99">
        <v>0</v>
      </c>
      <c r="AT119" s="99">
        <v>0</v>
      </c>
      <c r="AU119" s="99">
        <v>0</v>
      </c>
      <c r="AV119" s="99">
        <v>0</v>
      </c>
      <c r="AW119" s="99">
        <v>0</v>
      </c>
      <c r="AX119" s="99">
        <v>0</v>
      </c>
      <c r="AY119" s="99">
        <v>0</v>
      </c>
      <c r="AZ119" s="99">
        <v>0</v>
      </c>
      <c r="BA119" s="99">
        <v>0</v>
      </c>
      <c r="BB119" s="99">
        <v>0</v>
      </c>
      <c r="BC119" s="99">
        <v>0</v>
      </c>
      <c r="BD119" s="99">
        <v>0</v>
      </c>
      <c r="BE119" s="99">
        <v>0</v>
      </c>
      <c r="BF119" s="99">
        <v>0</v>
      </c>
      <c r="BG119" s="99">
        <v>0</v>
      </c>
      <c r="BH119" s="99">
        <v>0</v>
      </c>
      <c r="BI119" s="99" t="s">
        <v>1351</v>
      </c>
      <c r="BJ119" s="99" t="s">
        <v>1351</v>
      </c>
      <c r="BK119" s="99" t="s">
        <v>1351</v>
      </c>
      <c r="BL119" s="99" t="s">
        <v>1351</v>
      </c>
      <c r="BM119" s="99" t="s">
        <v>1351</v>
      </c>
      <c r="BN119" s="99" t="s">
        <v>1351</v>
      </c>
      <c r="BO119" s="99" t="s">
        <v>1351</v>
      </c>
      <c r="BP119" s="99" t="s">
        <v>1351</v>
      </c>
      <c r="BQ119" s="99" t="s">
        <v>1351</v>
      </c>
      <c r="BR119" s="99" t="s">
        <v>1351</v>
      </c>
      <c r="BS119" s="99" t="s">
        <v>1351</v>
      </c>
      <c r="BT119" s="99">
        <v>0</v>
      </c>
      <c r="BU119" s="99">
        <v>0</v>
      </c>
      <c r="BV119" s="99">
        <v>0</v>
      </c>
      <c r="BW119" s="99">
        <v>0</v>
      </c>
      <c r="BX119" s="99">
        <v>0</v>
      </c>
      <c r="BY119" s="99">
        <v>0</v>
      </c>
      <c r="BZ119" s="99">
        <v>0</v>
      </c>
      <c r="CA119" s="99">
        <v>0</v>
      </c>
      <c r="CB119" s="99">
        <v>0</v>
      </c>
      <c r="CC119" s="99">
        <v>0</v>
      </c>
      <c r="CD119" s="99">
        <v>0</v>
      </c>
      <c r="CE119" s="99">
        <v>0</v>
      </c>
      <c r="CF119" s="99">
        <v>0</v>
      </c>
      <c r="CG119" s="99">
        <v>0</v>
      </c>
      <c r="CH119" s="99" t="s">
        <v>1351</v>
      </c>
      <c r="CI119" s="99">
        <v>0</v>
      </c>
      <c r="CJ119" s="99">
        <v>0</v>
      </c>
      <c r="CK119" s="99">
        <v>0</v>
      </c>
      <c r="CL119" s="99">
        <v>0</v>
      </c>
      <c r="CM119" s="99">
        <v>0</v>
      </c>
      <c r="CN119" s="99">
        <v>0</v>
      </c>
      <c r="CO119" s="99">
        <v>0</v>
      </c>
      <c r="CP119" s="99">
        <v>0</v>
      </c>
      <c r="CQ119" s="99">
        <v>0</v>
      </c>
      <c r="CR119" s="99">
        <v>0</v>
      </c>
      <c r="CS119" s="99">
        <v>0</v>
      </c>
      <c r="CT119" s="99" t="s">
        <v>1351</v>
      </c>
      <c r="CU119" s="107" t="s">
        <v>1351</v>
      </c>
    </row>
    <row r="120" s="83" customFormat="1" ht="15.4" customHeight="1" spans="1:99">
      <c r="A120" s="96" t="s">
        <v>1550</v>
      </c>
      <c r="B120" s="97"/>
      <c r="C120" s="97"/>
      <c r="D120" s="98" t="s">
        <v>1551</v>
      </c>
      <c r="E120" s="99">
        <v>25</v>
      </c>
      <c r="F120" s="99">
        <v>0</v>
      </c>
      <c r="G120" s="99">
        <v>0</v>
      </c>
      <c r="H120" s="99">
        <v>0</v>
      </c>
      <c r="I120" s="99">
        <v>0</v>
      </c>
      <c r="J120" s="99">
        <v>0</v>
      </c>
      <c r="K120" s="99">
        <v>0</v>
      </c>
      <c r="L120" s="99">
        <v>0</v>
      </c>
      <c r="M120" s="99">
        <v>0</v>
      </c>
      <c r="N120" s="99">
        <v>0</v>
      </c>
      <c r="O120" s="99">
        <v>0</v>
      </c>
      <c r="P120" s="99">
        <v>25</v>
      </c>
      <c r="Q120" s="99">
        <v>0</v>
      </c>
      <c r="R120" s="99">
        <v>0</v>
      </c>
      <c r="S120" s="99">
        <v>0</v>
      </c>
      <c r="T120" s="99">
        <v>0</v>
      </c>
      <c r="U120" s="99">
        <v>0</v>
      </c>
      <c r="V120" s="99">
        <v>9.121451</v>
      </c>
      <c r="W120" s="99">
        <v>5.808364</v>
      </c>
      <c r="X120" s="99">
        <v>0</v>
      </c>
      <c r="Y120" s="99">
        <v>0</v>
      </c>
      <c r="Z120" s="99">
        <v>0</v>
      </c>
      <c r="AA120" s="99">
        <v>0</v>
      </c>
      <c r="AB120" s="99">
        <v>0</v>
      </c>
      <c r="AC120" s="99">
        <v>0</v>
      </c>
      <c r="AD120" s="99">
        <v>0</v>
      </c>
      <c r="AE120" s="99">
        <v>0.527</v>
      </c>
      <c r="AF120" s="99">
        <v>0.4719</v>
      </c>
      <c r="AG120" s="99">
        <v>6.245743</v>
      </c>
      <c r="AH120" s="99">
        <v>0</v>
      </c>
      <c r="AI120" s="99">
        <v>0</v>
      </c>
      <c r="AJ120" s="99">
        <v>0</v>
      </c>
      <c r="AK120" s="99">
        <v>0</v>
      </c>
      <c r="AL120" s="99">
        <v>0.354384</v>
      </c>
      <c r="AM120" s="99">
        <v>0</v>
      </c>
      <c r="AN120" s="99">
        <v>2.471158</v>
      </c>
      <c r="AO120" s="99">
        <v>0</v>
      </c>
      <c r="AP120" s="99">
        <v>0</v>
      </c>
      <c r="AQ120" s="99">
        <v>0</v>
      </c>
      <c r="AR120" s="99">
        <v>0</v>
      </c>
      <c r="AS120" s="99">
        <v>0</v>
      </c>
      <c r="AT120" s="99">
        <v>0</v>
      </c>
      <c r="AU120" s="99">
        <v>0</v>
      </c>
      <c r="AV120" s="99">
        <v>0</v>
      </c>
      <c r="AW120" s="99">
        <v>0</v>
      </c>
      <c r="AX120" s="99">
        <v>0</v>
      </c>
      <c r="AY120" s="99">
        <v>0</v>
      </c>
      <c r="AZ120" s="99">
        <v>0</v>
      </c>
      <c r="BA120" s="99">
        <v>0</v>
      </c>
      <c r="BB120" s="99">
        <v>0</v>
      </c>
      <c r="BC120" s="99">
        <v>0</v>
      </c>
      <c r="BD120" s="99">
        <v>0</v>
      </c>
      <c r="BE120" s="99">
        <v>0</v>
      </c>
      <c r="BF120" s="99">
        <v>0</v>
      </c>
      <c r="BG120" s="99">
        <v>0</v>
      </c>
      <c r="BH120" s="99">
        <v>0</v>
      </c>
      <c r="BI120" s="99" t="s">
        <v>1351</v>
      </c>
      <c r="BJ120" s="99" t="s">
        <v>1351</v>
      </c>
      <c r="BK120" s="99" t="s">
        <v>1351</v>
      </c>
      <c r="BL120" s="99" t="s">
        <v>1351</v>
      </c>
      <c r="BM120" s="99" t="s">
        <v>1351</v>
      </c>
      <c r="BN120" s="99" t="s">
        <v>1351</v>
      </c>
      <c r="BO120" s="99" t="s">
        <v>1351</v>
      </c>
      <c r="BP120" s="99" t="s">
        <v>1351</v>
      </c>
      <c r="BQ120" s="99" t="s">
        <v>1351</v>
      </c>
      <c r="BR120" s="99" t="s">
        <v>1351</v>
      </c>
      <c r="BS120" s="99" t="s">
        <v>1351</v>
      </c>
      <c r="BT120" s="99">
        <v>0</v>
      </c>
      <c r="BU120" s="99">
        <v>0</v>
      </c>
      <c r="BV120" s="99">
        <v>0</v>
      </c>
      <c r="BW120" s="99">
        <v>0</v>
      </c>
      <c r="BX120" s="99">
        <v>0</v>
      </c>
      <c r="BY120" s="99">
        <v>0</v>
      </c>
      <c r="BZ120" s="99">
        <v>0</v>
      </c>
      <c r="CA120" s="99">
        <v>0</v>
      </c>
      <c r="CB120" s="99">
        <v>0</v>
      </c>
      <c r="CC120" s="99">
        <v>0</v>
      </c>
      <c r="CD120" s="99">
        <v>0</v>
      </c>
      <c r="CE120" s="99">
        <v>0</v>
      </c>
      <c r="CF120" s="99">
        <v>0</v>
      </c>
      <c r="CG120" s="99">
        <v>0</v>
      </c>
      <c r="CH120" s="99" t="s">
        <v>1351</v>
      </c>
      <c r="CI120" s="99">
        <v>0</v>
      </c>
      <c r="CJ120" s="99">
        <v>0</v>
      </c>
      <c r="CK120" s="99">
        <v>0</v>
      </c>
      <c r="CL120" s="99">
        <v>0</v>
      </c>
      <c r="CM120" s="99">
        <v>0</v>
      </c>
      <c r="CN120" s="99">
        <v>0</v>
      </c>
      <c r="CO120" s="99">
        <v>0</v>
      </c>
      <c r="CP120" s="99">
        <v>0</v>
      </c>
      <c r="CQ120" s="99">
        <v>0</v>
      </c>
      <c r="CR120" s="99">
        <v>0</v>
      </c>
      <c r="CS120" s="99">
        <v>0</v>
      </c>
      <c r="CT120" s="99" t="s">
        <v>1351</v>
      </c>
      <c r="CU120" s="107" t="s">
        <v>1351</v>
      </c>
    </row>
    <row r="121" s="83" customFormat="1" ht="15.4" customHeight="1" spans="1:99">
      <c r="A121" s="96" t="s">
        <v>1552</v>
      </c>
      <c r="B121" s="97"/>
      <c r="C121" s="97"/>
      <c r="D121" s="98" t="s">
        <v>718</v>
      </c>
      <c r="E121" s="99">
        <v>831.449586</v>
      </c>
      <c r="F121" s="99">
        <v>610.779337</v>
      </c>
      <c r="G121" s="99">
        <v>113.335814</v>
      </c>
      <c r="H121" s="99">
        <v>206.937175</v>
      </c>
      <c r="I121" s="99">
        <v>71.13845</v>
      </c>
      <c r="J121" s="99">
        <v>58.711778</v>
      </c>
      <c r="K121" s="99">
        <v>0</v>
      </c>
      <c r="L121" s="99">
        <v>40.7465</v>
      </c>
      <c r="M121" s="99">
        <v>69.076622</v>
      </c>
      <c r="N121" s="99">
        <v>28.00934</v>
      </c>
      <c r="O121" s="99">
        <v>22.823658</v>
      </c>
      <c r="P121" s="99">
        <v>133.863376</v>
      </c>
      <c r="Q121" s="99">
        <v>11.707224</v>
      </c>
      <c r="R121" s="99">
        <v>10.524</v>
      </c>
      <c r="S121" s="99">
        <v>0.09377</v>
      </c>
      <c r="T121" s="99">
        <v>0.05098</v>
      </c>
      <c r="U121" s="99">
        <v>1.139009</v>
      </c>
      <c r="V121" s="99">
        <v>2.618677</v>
      </c>
      <c r="W121" s="99">
        <v>9.491979</v>
      </c>
      <c r="X121" s="99">
        <v>0</v>
      </c>
      <c r="Y121" s="99">
        <v>2.1457</v>
      </c>
      <c r="Z121" s="99">
        <v>6.613011</v>
      </c>
      <c r="AA121" s="99">
        <v>2.858</v>
      </c>
      <c r="AB121" s="99">
        <v>24.845511</v>
      </c>
      <c r="AC121" s="99">
        <v>13.993022</v>
      </c>
      <c r="AD121" s="99">
        <v>1.8793</v>
      </c>
      <c r="AE121" s="99">
        <v>1.747515</v>
      </c>
      <c r="AF121" s="99">
        <v>2.371</v>
      </c>
      <c r="AG121" s="99">
        <v>2.7926</v>
      </c>
      <c r="AH121" s="99">
        <v>0</v>
      </c>
      <c r="AI121" s="99">
        <v>0</v>
      </c>
      <c r="AJ121" s="99">
        <v>21.75904</v>
      </c>
      <c r="AK121" s="99">
        <v>3.18</v>
      </c>
      <c r="AL121" s="99">
        <v>5.067041</v>
      </c>
      <c r="AM121" s="99">
        <v>0.3388</v>
      </c>
      <c r="AN121" s="99">
        <v>2.610197</v>
      </c>
      <c r="AO121" s="99">
        <v>4.755</v>
      </c>
      <c r="AP121" s="99">
        <v>0</v>
      </c>
      <c r="AQ121" s="99">
        <v>1.282</v>
      </c>
      <c r="AR121" s="99">
        <v>86.806873</v>
      </c>
      <c r="AS121" s="99">
        <v>0</v>
      </c>
      <c r="AT121" s="99">
        <v>0</v>
      </c>
      <c r="AU121" s="99">
        <v>0</v>
      </c>
      <c r="AV121" s="99">
        <v>0</v>
      </c>
      <c r="AW121" s="99">
        <v>0</v>
      </c>
      <c r="AX121" s="99">
        <v>0.21429</v>
      </c>
      <c r="AY121" s="99">
        <v>4.2247</v>
      </c>
      <c r="AZ121" s="99">
        <v>0</v>
      </c>
      <c r="BA121" s="99">
        <v>0.006</v>
      </c>
      <c r="BB121" s="99">
        <v>0</v>
      </c>
      <c r="BC121" s="99">
        <v>82.256883</v>
      </c>
      <c r="BD121" s="99">
        <v>0</v>
      </c>
      <c r="BE121" s="99">
        <v>0</v>
      </c>
      <c r="BF121" s="99">
        <v>0</v>
      </c>
      <c r="BG121" s="99">
        <v>0</v>
      </c>
      <c r="BH121" s="99">
        <v>0.105</v>
      </c>
      <c r="BI121" s="99" t="s">
        <v>1351</v>
      </c>
      <c r="BJ121" s="99" t="s">
        <v>1351</v>
      </c>
      <c r="BK121" s="99" t="s">
        <v>1351</v>
      </c>
      <c r="BL121" s="99" t="s">
        <v>1351</v>
      </c>
      <c r="BM121" s="99" t="s">
        <v>1351</v>
      </c>
      <c r="BN121" s="99" t="s">
        <v>1351</v>
      </c>
      <c r="BO121" s="99" t="s">
        <v>1351</v>
      </c>
      <c r="BP121" s="99" t="s">
        <v>1351</v>
      </c>
      <c r="BQ121" s="99" t="s">
        <v>1351</v>
      </c>
      <c r="BR121" s="99" t="s">
        <v>1351</v>
      </c>
      <c r="BS121" s="99" t="s">
        <v>1351</v>
      </c>
      <c r="BT121" s="99">
        <v>0</v>
      </c>
      <c r="BU121" s="99">
        <v>0</v>
      </c>
      <c r="BV121" s="99">
        <v>0</v>
      </c>
      <c r="BW121" s="99">
        <v>0</v>
      </c>
      <c r="BX121" s="99">
        <v>0</v>
      </c>
      <c r="BY121" s="99">
        <v>0</v>
      </c>
      <c r="BZ121" s="99">
        <v>0</v>
      </c>
      <c r="CA121" s="99">
        <v>0</v>
      </c>
      <c r="CB121" s="99">
        <v>0</v>
      </c>
      <c r="CC121" s="99">
        <v>0</v>
      </c>
      <c r="CD121" s="99">
        <v>0</v>
      </c>
      <c r="CE121" s="99">
        <v>0</v>
      </c>
      <c r="CF121" s="99">
        <v>0</v>
      </c>
      <c r="CG121" s="99">
        <v>0</v>
      </c>
      <c r="CH121" s="99" t="s">
        <v>1351</v>
      </c>
      <c r="CI121" s="99">
        <v>0</v>
      </c>
      <c r="CJ121" s="99">
        <v>0</v>
      </c>
      <c r="CK121" s="99">
        <v>0</v>
      </c>
      <c r="CL121" s="99">
        <v>0</v>
      </c>
      <c r="CM121" s="99">
        <v>0</v>
      </c>
      <c r="CN121" s="99">
        <v>0</v>
      </c>
      <c r="CO121" s="99">
        <v>0</v>
      </c>
      <c r="CP121" s="99">
        <v>0</v>
      </c>
      <c r="CQ121" s="99">
        <v>0</v>
      </c>
      <c r="CR121" s="99">
        <v>0</v>
      </c>
      <c r="CS121" s="99">
        <v>0</v>
      </c>
      <c r="CT121" s="99" t="s">
        <v>1351</v>
      </c>
      <c r="CU121" s="107" t="s">
        <v>1351</v>
      </c>
    </row>
    <row r="122" s="83" customFormat="1" ht="15.4" customHeight="1" spans="1:99">
      <c r="A122" s="96" t="s">
        <v>1553</v>
      </c>
      <c r="B122" s="97"/>
      <c r="C122" s="97"/>
      <c r="D122" s="98" t="s">
        <v>1554</v>
      </c>
      <c r="E122" s="99">
        <v>752.422148</v>
      </c>
      <c r="F122" s="99">
        <v>558.229079</v>
      </c>
      <c r="G122" s="99">
        <v>103.197914</v>
      </c>
      <c r="H122" s="99">
        <v>193.116975</v>
      </c>
      <c r="I122" s="99">
        <v>57.05395</v>
      </c>
      <c r="J122" s="99">
        <v>55.307777</v>
      </c>
      <c r="K122" s="99">
        <v>0</v>
      </c>
      <c r="L122" s="99">
        <v>40.7465</v>
      </c>
      <c r="M122" s="99">
        <v>64.376622</v>
      </c>
      <c r="N122" s="99">
        <v>26.10934</v>
      </c>
      <c r="O122" s="99">
        <v>18.320001</v>
      </c>
      <c r="P122" s="99">
        <v>110.743651</v>
      </c>
      <c r="Q122" s="99">
        <v>11.552904</v>
      </c>
      <c r="R122" s="99">
        <v>10.476</v>
      </c>
      <c r="S122" s="99">
        <v>0.09377</v>
      </c>
      <c r="T122" s="99">
        <v>0.05098</v>
      </c>
      <c r="U122" s="99">
        <v>1.052649</v>
      </c>
      <c r="V122" s="99">
        <v>1.973969</v>
      </c>
      <c r="W122" s="99">
        <v>7.883948</v>
      </c>
      <c r="X122" s="99">
        <v>0</v>
      </c>
      <c r="Y122" s="99">
        <v>2.1457</v>
      </c>
      <c r="Z122" s="99">
        <v>5.003411</v>
      </c>
      <c r="AA122" s="99">
        <v>1.68</v>
      </c>
      <c r="AB122" s="99">
        <v>7.845511</v>
      </c>
      <c r="AC122" s="99">
        <v>13.993022</v>
      </c>
      <c r="AD122" s="99">
        <v>1.8793</v>
      </c>
      <c r="AE122" s="99">
        <v>1.747515</v>
      </c>
      <c r="AF122" s="99">
        <v>2.3118</v>
      </c>
      <c r="AG122" s="99">
        <v>2.7303</v>
      </c>
      <c r="AH122" s="99">
        <v>0</v>
      </c>
      <c r="AI122" s="99">
        <v>0</v>
      </c>
      <c r="AJ122" s="99">
        <v>21.75904</v>
      </c>
      <c r="AK122" s="99">
        <v>3.18</v>
      </c>
      <c r="AL122" s="99">
        <v>4.679835</v>
      </c>
      <c r="AM122" s="99">
        <v>0.3388</v>
      </c>
      <c r="AN122" s="99">
        <v>2.540197</v>
      </c>
      <c r="AO122" s="99">
        <v>4.7</v>
      </c>
      <c r="AP122" s="99">
        <v>0</v>
      </c>
      <c r="AQ122" s="99">
        <v>1.125</v>
      </c>
      <c r="AR122" s="99">
        <v>83.449418</v>
      </c>
      <c r="AS122" s="99">
        <v>0</v>
      </c>
      <c r="AT122" s="99">
        <v>0</v>
      </c>
      <c r="AU122" s="99">
        <v>0</v>
      </c>
      <c r="AV122" s="99">
        <v>0</v>
      </c>
      <c r="AW122" s="99">
        <v>0</v>
      </c>
      <c r="AX122" s="99">
        <v>0.21429</v>
      </c>
      <c r="AY122" s="99">
        <v>4.2247</v>
      </c>
      <c r="AZ122" s="99">
        <v>0</v>
      </c>
      <c r="BA122" s="99">
        <v>0.006</v>
      </c>
      <c r="BB122" s="99">
        <v>0</v>
      </c>
      <c r="BC122" s="99">
        <v>78.899428</v>
      </c>
      <c r="BD122" s="99">
        <v>0</v>
      </c>
      <c r="BE122" s="99">
        <v>0</v>
      </c>
      <c r="BF122" s="99">
        <v>0</v>
      </c>
      <c r="BG122" s="99">
        <v>0</v>
      </c>
      <c r="BH122" s="99">
        <v>0.105</v>
      </c>
      <c r="BI122" s="99" t="s">
        <v>1351</v>
      </c>
      <c r="BJ122" s="99" t="s">
        <v>1351</v>
      </c>
      <c r="BK122" s="99" t="s">
        <v>1351</v>
      </c>
      <c r="BL122" s="99" t="s">
        <v>1351</v>
      </c>
      <c r="BM122" s="99" t="s">
        <v>1351</v>
      </c>
      <c r="BN122" s="99" t="s">
        <v>1351</v>
      </c>
      <c r="BO122" s="99" t="s">
        <v>1351</v>
      </c>
      <c r="BP122" s="99" t="s">
        <v>1351</v>
      </c>
      <c r="BQ122" s="99" t="s">
        <v>1351</v>
      </c>
      <c r="BR122" s="99" t="s">
        <v>1351</v>
      </c>
      <c r="BS122" s="99" t="s">
        <v>1351</v>
      </c>
      <c r="BT122" s="99">
        <v>0</v>
      </c>
      <c r="BU122" s="99">
        <v>0</v>
      </c>
      <c r="BV122" s="99">
        <v>0</v>
      </c>
      <c r="BW122" s="99">
        <v>0</v>
      </c>
      <c r="BX122" s="99">
        <v>0</v>
      </c>
      <c r="BY122" s="99">
        <v>0</v>
      </c>
      <c r="BZ122" s="99">
        <v>0</v>
      </c>
      <c r="CA122" s="99">
        <v>0</v>
      </c>
      <c r="CB122" s="99">
        <v>0</v>
      </c>
      <c r="CC122" s="99">
        <v>0</v>
      </c>
      <c r="CD122" s="99">
        <v>0</v>
      </c>
      <c r="CE122" s="99">
        <v>0</v>
      </c>
      <c r="CF122" s="99">
        <v>0</v>
      </c>
      <c r="CG122" s="99">
        <v>0</v>
      </c>
      <c r="CH122" s="99" t="s">
        <v>1351</v>
      </c>
      <c r="CI122" s="99">
        <v>0</v>
      </c>
      <c r="CJ122" s="99">
        <v>0</v>
      </c>
      <c r="CK122" s="99">
        <v>0</v>
      </c>
      <c r="CL122" s="99">
        <v>0</v>
      </c>
      <c r="CM122" s="99">
        <v>0</v>
      </c>
      <c r="CN122" s="99">
        <v>0</v>
      </c>
      <c r="CO122" s="99">
        <v>0</v>
      </c>
      <c r="CP122" s="99">
        <v>0</v>
      </c>
      <c r="CQ122" s="99">
        <v>0</v>
      </c>
      <c r="CR122" s="99">
        <v>0</v>
      </c>
      <c r="CS122" s="99">
        <v>0</v>
      </c>
      <c r="CT122" s="99" t="s">
        <v>1351</v>
      </c>
      <c r="CU122" s="107" t="s">
        <v>1351</v>
      </c>
    </row>
    <row r="123" s="83" customFormat="1" ht="15.4" customHeight="1" spans="1:99">
      <c r="A123" s="96" t="s">
        <v>1555</v>
      </c>
      <c r="B123" s="97"/>
      <c r="C123" s="97"/>
      <c r="D123" s="98" t="s">
        <v>1356</v>
      </c>
      <c r="E123" s="99">
        <v>136.920197</v>
      </c>
      <c r="F123" s="99">
        <v>113.431862</v>
      </c>
      <c r="G123" s="99">
        <v>20.3023</v>
      </c>
      <c r="H123" s="99">
        <v>60.3273</v>
      </c>
      <c r="I123" s="99">
        <v>0</v>
      </c>
      <c r="J123" s="99">
        <v>3.815974</v>
      </c>
      <c r="K123" s="99">
        <v>0</v>
      </c>
      <c r="L123" s="99">
        <v>0</v>
      </c>
      <c r="M123" s="99">
        <v>16.12592</v>
      </c>
      <c r="N123" s="99">
        <v>6.450368</v>
      </c>
      <c r="O123" s="99">
        <v>6.41</v>
      </c>
      <c r="P123" s="99">
        <v>6.198911</v>
      </c>
      <c r="Q123" s="99">
        <v>0.469515</v>
      </c>
      <c r="R123" s="99">
        <v>0</v>
      </c>
      <c r="S123" s="99">
        <v>0</v>
      </c>
      <c r="T123" s="99">
        <v>0</v>
      </c>
      <c r="U123" s="99">
        <v>0</v>
      </c>
      <c r="V123" s="99">
        <v>0</v>
      </c>
      <c r="W123" s="99">
        <v>0</v>
      </c>
      <c r="X123" s="99">
        <v>0</v>
      </c>
      <c r="Y123" s="99">
        <v>0</v>
      </c>
      <c r="Z123" s="99">
        <v>0</v>
      </c>
      <c r="AA123" s="99">
        <v>1.68</v>
      </c>
      <c r="AB123" s="99">
        <v>0</v>
      </c>
      <c r="AC123" s="99">
        <v>0</v>
      </c>
      <c r="AD123" s="99">
        <v>0</v>
      </c>
      <c r="AE123" s="99">
        <v>0</v>
      </c>
      <c r="AF123" s="99">
        <v>1.9609</v>
      </c>
      <c r="AG123" s="99">
        <v>0</v>
      </c>
      <c r="AH123" s="99">
        <v>0</v>
      </c>
      <c r="AI123" s="99">
        <v>0</v>
      </c>
      <c r="AJ123" s="99">
        <v>0</v>
      </c>
      <c r="AK123" s="99">
        <v>0</v>
      </c>
      <c r="AL123" s="99">
        <v>1.106116</v>
      </c>
      <c r="AM123" s="99">
        <v>0</v>
      </c>
      <c r="AN123" s="99">
        <v>0.98238</v>
      </c>
      <c r="AO123" s="99">
        <v>0</v>
      </c>
      <c r="AP123" s="99">
        <v>0</v>
      </c>
      <c r="AQ123" s="99">
        <v>0</v>
      </c>
      <c r="AR123" s="99">
        <v>17.289424</v>
      </c>
      <c r="AS123" s="99">
        <v>0</v>
      </c>
      <c r="AT123" s="99">
        <v>0</v>
      </c>
      <c r="AU123" s="99">
        <v>0</v>
      </c>
      <c r="AV123" s="99">
        <v>0</v>
      </c>
      <c r="AW123" s="99">
        <v>0</v>
      </c>
      <c r="AX123" s="99">
        <v>0.2</v>
      </c>
      <c r="AY123" s="99">
        <v>2.6</v>
      </c>
      <c r="AZ123" s="99">
        <v>0</v>
      </c>
      <c r="BA123" s="99">
        <v>0</v>
      </c>
      <c r="BB123" s="99">
        <v>0</v>
      </c>
      <c r="BC123" s="99">
        <v>14.489424</v>
      </c>
      <c r="BD123" s="99">
        <v>0</v>
      </c>
      <c r="BE123" s="99">
        <v>0</v>
      </c>
      <c r="BF123" s="99">
        <v>0</v>
      </c>
      <c r="BG123" s="99">
        <v>0</v>
      </c>
      <c r="BH123" s="99">
        <v>0</v>
      </c>
      <c r="BI123" s="99" t="s">
        <v>1351</v>
      </c>
      <c r="BJ123" s="99" t="s">
        <v>1351</v>
      </c>
      <c r="BK123" s="99" t="s">
        <v>1351</v>
      </c>
      <c r="BL123" s="99" t="s">
        <v>1351</v>
      </c>
      <c r="BM123" s="99" t="s">
        <v>1351</v>
      </c>
      <c r="BN123" s="99" t="s">
        <v>1351</v>
      </c>
      <c r="BO123" s="99" t="s">
        <v>1351</v>
      </c>
      <c r="BP123" s="99" t="s">
        <v>1351</v>
      </c>
      <c r="BQ123" s="99" t="s">
        <v>1351</v>
      </c>
      <c r="BR123" s="99" t="s">
        <v>1351</v>
      </c>
      <c r="BS123" s="99" t="s">
        <v>1351</v>
      </c>
      <c r="BT123" s="99">
        <v>0</v>
      </c>
      <c r="BU123" s="99">
        <v>0</v>
      </c>
      <c r="BV123" s="99">
        <v>0</v>
      </c>
      <c r="BW123" s="99">
        <v>0</v>
      </c>
      <c r="BX123" s="99">
        <v>0</v>
      </c>
      <c r="BY123" s="99">
        <v>0</v>
      </c>
      <c r="BZ123" s="99">
        <v>0</v>
      </c>
      <c r="CA123" s="99">
        <v>0</v>
      </c>
      <c r="CB123" s="99">
        <v>0</v>
      </c>
      <c r="CC123" s="99">
        <v>0</v>
      </c>
      <c r="CD123" s="99">
        <v>0</v>
      </c>
      <c r="CE123" s="99">
        <v>0</v>
      </c>
      <c r="CF123" s="99">
        <v>0</v>
      </c>
      <c r="CG123" s="99">
        <v>0</v>
      </c>
      <c r="CH123" s="99" t="s">
        <v>1351</v>
      </c>
      <c r="CI123" s="99">
        <v>0</v>
      </c>
      <c r="CJ123" s="99">
        <v>0</v>
      </c>
      <c r="CK123" s="99">
        <v>0</v>
      </c>
      <c r="CL123" s="99">
        <v>0</v>
      </c>
      <c r="CM123" s="99">
        <v>0</v>
      </c>
      <c r="CN123" s="99">
        <v>0</v>
      </c>
      <c r="CO123" s="99">
        <v>0</v>
      </c>
      <c r="CP123" s="99">
        <v>0</v>
      </c>
      <c r="CQ123" s="99">
        <v>0</v>
      </c>
      <c r="CR123" s="99">
        <v>0</v>
      </c>
      <c r="CS123" s="99">
        <v>0</v>
      </c>
      <c r="CT123" s="99" t="s">
        <v>1351</v>
      </c>
      <c r="CU123" s="107" t="s">
        <v>1351</v>
      </c>
    </row>
    <row r="124" s="83" customFormat="1" ht="15.4" customHeight="1" spans="1:99">
      <c r="A124" s="96" t="s">
        <v>1556</v>
      </c>
      <c r="B124" s="97"/>
      <c r="C124" s="97"/>
      <c r="D124" s="98" t="s">
        <v>1557</v>
      </c>
      <c r="E124" s="99">
        <v>121.774536</v>
      </c>
      <c r="F124" s="99">
        <v>86.332499</v>
      </c>
      <c r="G124" s="99">
        <v>7.5869</v>
      </c>
      <c r="H124" s="99">
        <v>24.5686</v>
      </c>
      <c r="I124" s="99">
        <v>16.4135</v>
      </c>
      <c r="J124" s="99">
        <v>21.450199</v>
      </c>
      <c r="K124" s="99">
        <v>0</v>
      </c>
      <c r="L124" s="99">
        <v>7.6288</v>
      </c>
      <c r="M124" s="99">
        <v>5.561292</v>
      </c>
      <c r="N124" s="99">
        <v>3.123208</v>
      </c>
      <c r="O124" s="99">
        <v>0</v>
      </c>
      <c r="P124" s="99">
        <v>23.210861</v>
      </c>
      <c r="Q124" s="99">
        <v>0.1085</v>
      </c>
      <c r="R124" s="99">
        <v>0</v>
      </c>
      <c r="S124" s="99">
        <v>0</v>
      </c>
      <c r="T124" s="99">
        <v>0</v>
      </c>
      <c r="U124" s="99">
        <v>0.119649</v>
      </c>
      <c r="V124" s="99">
        <v>1.394715</v>
      </c>
      <c r="W124" s="99">
        <v>5.847091</v>
      </c>
      <c r="X124" s="99">
        <v>0</v>
      </c>
      <c r="Y124" s="99">
        <v>0</v>
      </c>
      <c r="Z124" s="99">
        <v>1.024516</v>
      </c>
      <c r="AA124" s="99">
        <v>0</v>
      </c>
      <c r="AB124" s="99">
        <v>6.495511</v>
      </c>
      <c r="AC124" s="99">
        <v>4.551069</v>
      </c>
      <c r="AD124" s="99">
        <v>0</v>
      </c>
      <c r="AE124" s="99">
        <v>0</v>
      </c>
      <c r="AF124" s="99">
        <v>0</v>
      </c>
      <c r="AG124" s="99">
        <v>2.7303</v>
      </c>
      <c r="AH124" s="99">
        <v>0</v>
      </c>
      <c r="AI124" s="99">
        <v>0</v>
      </c>
      <c r="AJ124" s="99">
        <v>0.122</v>
      </c>
      <c r="AK124" s="99">
        <v>0</v>
      </c>
      <c r="AL124" s="99">
        <v>0.81751</v>
      </c>
      <c r="AM124" s="99">
        <v>0</v>
      </c>
      <c r="AN124" s="99">
        <v>0</v>
      </c>
      <c r="AO124" s="99">
        <v>0</v>
      </c>
      <c r="AP124" s="99">
        <v>0</v>
      </c>
      <c r="AQ124" s="99">
        <v>0</v>
      </c>
      <c r="AR124" s="99">
        <v>12.231176</v>
      </c>
      <c r="AS124" s="99">
        <v>0</v>
      </c>
      <c r="AT124" s="99">
        <v>0</v>
      </c>
      <c r="AU124" s="99">
        <v>0</v>
      </c>
      <c r="AV124" s="99">
        <v>0</v>
      </c>
      <c r="AW124" s="99">
        <v>0</v>
      </c>
      <c r="AX124" s="99">
        <v>0</v>
      </c>
      <c r="AY124" s="99">
        <v>0.8</v>
      </c>
      <c r="AZ124" s="99">
        <v>0</v>
      </c>
      <c r="BA124" s="99">
        <v>0</v>
      </c>
      <c r="BB124" s="99">
        <v>0</v>
      </c>
      <c r="BC124" s="99">
        <v>11.431176</v>
      </c>
      <c r="BD124" s="99">
        <v>0</v>
      </c>
      <c r="BE124" s="99">
        <v>0</v>
      </c>
      <c r="BF124" s="99">
        <v>0</v>
      </c>
      <c r="BG124" s="99">
        <v>0</v>
      </c>
      <c r="BH124" s="99">
        <v>0</v>
      </c>
      <c r="BI124" s="99" t="s">
        <v>1351</v>
      </c>
      <c r="BJ124" s="99" t="s">
        <v>1351</v>
      </c>
      <c r="BK124" s="99" t="s">
        <v>1351</v>
      </c>
      <c r="BL124" s="99" t="s">
        <v>1351</v>
      </c>
      <c r="BM124" s="99" t="s">
        <v>1351</v>
      </c>
      <c r="BN124" s="99" t="s">
        <v>1351</v>
      </c>
      <c r="BO124" s="99" t="s">
        <v>1351</v>
      </c>
      <c r="BP124" s="99" t="s">
        <v>1351</v>
      </c>
      <c r="BQ124" s="99" t="s">
        <v>1351</v>
      </c>
      <c r="BR124" s="99" t="s">
        <v>1351</v>
      </c>
      <c r="BS124" s="99" t="s">
        <v>1351</v>
      </c>
      <c r="BT124" s="99">
        <v>0</v>
      </c>
      <c r="BU124" s="99">
        <v>0</v>
      </c>
      <c r="BV124" s="99">
        <v>0</v>
      </c>
      <c r="BW124" s="99">
        <v>0</v>
      </c>
      <c r="BX124" s="99">
        <v>0</v>
      </c>
      <c r="BY124" s="99">
        <v>0</v>
      </c>
      <c r="BZ124" s="99">
        <v>0</v>
      </c>
      <c r="CA124" s="99">
        <v>0</v>
      </c>
      <c r="CB124" s="99">
        <v>0</v>
      </c>
      <c r="CC124" s="99">
        <v>0</v>
      </c>
      <c r="CD124" s="99">
        <v>0</v>
      </c>
      <c r="CE124" s="99">
        <v>0</v>
      </c>
      <c r="CF124" s="99">
        <v>0</v>
      </c>
      <c r="CG124" s="99">
        <v>0</v>
      </c>
      <c r="CH124" s="99" t="s">
        <v>1351</v>
      </c>
      <c r="CI124" s="99">
        <v>0</v>
      </c>
      <c r="CJ124" s="99">
        <v>0</v>
      </c>
      <c r="CK124" s="99">
        <v>0</v>
      </c>
      <c r="CL124" s="99">
        <v>0</v>
      </c>
      <c r="CM124" s="99">
        <v>0</v>
      </c>
      <c r="CN124" s="99">
        <v>0</v>
      </c>
      <c r="CO124" s="99">
        <v>0</v>
      </c>
      <c r="CP124" s="99">
        <v>0</v>
      </c>
      <c r="CQ124" s="99">
        <v>0</v>
      </c>
      <c r="CR124" s="99">
        <v>0</v>
      </c>
      <c r="CS124" s="99">
        <v>0</v>
      </c>
      <c r="CT124" s="99" t="s">
        <v>1351</v>
      </c>
      <c r="CU124" s="107" t="s">
        <v>1351</v>
      </c>
    </row>
    <row r="125" s="83" customFormat="1" ht="15.4" customHeight="1" spans="1:99">
      <c r="A125" s="96" t="s">
        <v>1558</v>
      </c>
      <c r="B125" s="97"/>
      <c r="C125" s="97"/>
      <c r="D125" s="98" t="s">
        <v>1559</v>
      </c>
      <c r="E125" s="99">
        <v>5.5</v>
      </c>
      <c r="F125" s="99">
        <v>0</v>
      </c>
      <c r="G125" s="99">
        <v>0</v>
      </c>
      <c r="H125" s="99">
        <v>0</v>
      </c>
      <c r="I125" s="99">
        <v>0</v>
      </c>
      <c r="J125" s="99">
        <v>0</v>
      </c>
      <c r="K125" s="99">
        <v>0</v>
      </c>
      <c r="L125" s="99">
        <v>0</v>
      </c>
      <c r="M125" s="99">
        <v>0</v>
      </c>
      <c r="N125" s="99">
        <v>0</v>
      </c>
      <c r="O125" s="99">
        <v>0</v>
      </c>
      <c r="P125" s="99">
        <v>2.809959</v>
      </c>
      <c r="Q125" s="99">
        <v>0</v>
      </c>
      <c r="R125" s="99">
        <v>0</v>
      </c>
      <c r="S125" s="99">
        <v>0</v>
      </c>
      <c r="T125" s="99">
        <v>0</v>
      </c>
      <c r="U125" s="99">
        <v>0</v>
      </c>
      <c r="V125" s="99">
        <v>0</v>
      </c>
      <c r="W125" s="99">
        <v>0.074082</v>
      </c>
      <c r="X125" s="99">
        <v>0</v>
      </c>
      <c r="Y125" s="99">
        <v>0</v>
      </c>
      <c r="Z125" s="99">
        <v>0.285615</v>
      </c>
      <c r="AA125" s="99">
        <v>0</v>
      </c>
      <c r="AB125" s="99">
        <v>0</v>
      </c>
      <c r="AC125" s="99">
        <v>0</v>
      </c>
      <c r="AD125" s="99">
        <v>1.8093</v>
      </c>
      <c r="AE125" s="99">
        <v>0.158</v>
      </c>
      <c r="AF125" s="99">
        <v>0.0454</v>
      </c>
      <c r="AG125" s="99">
        <v>0</v>
      </c>
      <c r="AH125" s="99">
        <v>0</v>
      </c>
      <c r="AI125" s="99">
        <v>0</v>
      </c>
      <c r="AJ125" s="99">
        <v>0</v>
      </c>
      <c r="AK125" s="99">
        <v>0</v>
      </c>
      <c r="AL125" s="99">
        <v>0.437562</v>
      </c>
      <c r="AM125" s="99">
        <v>0</v>
      </c>
      <c r="AN125" s="99">
        <v>0</v>
      </c>
      <c r="AO125" s="99">
        <v>0</v>
      </c>
      <c r="AP125" s="99">
        <v>0</v>
      </c>
      <c r="AQ125" s="99">
        <v>0</v>
      </c>
      <c r="AR125" s="99">
        <v>2.690041</v>
      </c>
      <c r="AS125" s="99">
        <v>0</v>
      </c>
      <c r="AT125" s="99">
        <v>0</v>
      </c>
      <c r="AU125" s="99">
        <v>0</v>
      </c>
      <c r="AV125" s="99">
        <v>0</v>
      </c>
      <c r="AW125" s="99">
        <v>0</v>
      </c>
      <c r="AX125" s="99">
        <v>0</v>
      </c>
      <c r="AY125" s="99">
        <v>0</v>
      </c>
      <c r="AZ125" s="99">
        <v>0</v>
      </c>
      <c r="BA125" s="99">
        <v>0.006</v>
      </c>
      <c r="BB125" s="99">
        <v>0</v>
      </c>
      <c r="BC125" s="99">
        <v>2.684041</v>
      </c>
      <c r="BD125" s="99">
        <v>0</v>
      </c>
      <c r="BE125" s="99">
        <v>0</v>
      </c>
      <c r="BF125" s="99">
        <v>0</v>
      </c>
      <c r="BG125" s="99">
        <v>0</v>
      </c>
      <c r="BH125" s="99">
        <v>0</v>
      </c>
      <c r="BI125" s="99" t="s">
        <v>1351</v>
      </c>
      <c r="BJ125" s="99" t="s">
        <v>1351</v>
      </c>
      <c r="BK125" s="99" t="s">
        <v>1351</v>
      </c>
      <c r="BL125" s="99" t="s">
        <v>1351</v>
      </c>
      <c r="BM125" s="99" t="s">
        <v>1351</v>
      </c>
      <c r="BN125" s="99" t="s">
        <v>1351</v>
      </c>
      <c r="BO125" s="99" t="s">
        <v>1351</v>
      </c>
      <c r="BP125" s="99" t="s">
        <v>1351</v>
      </c>
      <c r="BQ125" s="99" t="s">
        <v>1351</v>
      </c>
      <c r="BR125" s="99" t="s">
        <v>1351</v>
      </c>
      <c r="BS125" s="99" t="s">
        <v>1351</v>
      </c>
      <c r="BT125" s="99">
        <v>0</v>
      </c>
      <c r="BU125" s="99">
        <v>0</v>
      </c>
      <c r="BV125" s="99">
        <v>0</v>
      </c>
      <c r="BW125" s="99">
        <v>0</v>
      </c>
      <c r="BX125" s="99">
        <v>0</v>
      </c>
      <c r="BY125" s="99">
        <v>0</v>
      </c>
      <c r="BZ125" s="99">
        <v>0</v>
      </c>
      <c r="CA125" s="99">
        <v>0</v>
      </c>
      <c r="CB125" s="99">
        <v>0</v>
      </c>
      <c r="CC125" s="99">
        <v>0</v>
      </c>
      <c r="CD125" s="99">
        <v>0</v>
      </c>
      <c r="CE125" s="99">
        <v>0</v>
      </c>
      <c r="CF125" s="99">
        <v>0</v>
      </c>
      <c r="CG125" s="99">
        <v>0</v>
      </c>
      <c r="CH125" s="99" t="s">
        <v>1351</v>
      </c>
      <c r="CI125" s="99">
        <v>0</v>
      </c>
      <c r="CJ125" s="99">
        <v>0</v>
      </c>
      <c r="CK125" s="99">
        <v>0</v>
      </c>
      <c r="CL125" s="99">
        <v>0</v>
      </c>
      <c r="CM125" s="99">
        <v>0</v>
      </c>
      <c r="CN125" s="99">
        <v>0</v>
      </c>
      <c r="CO125" s="99">
        <v>0</v>
      </c>
      <c r="CP125" s="99">
        <v>0</v>
      </c>
      <c r="CQ125" s="99">
        <v>0</v>
      </c>
      <c r="CR125" s="99">
        <v>0</v>
      </c>
      <c r="CS125" s="99">
        <v>0</v>
      </c>
      <c r="CT125" s="99" t="s">
        <v>1351</v>
      </c>
      <c r="CU125" s="107" t="s">
        <v>1351</v>
      </c>
    </row>
    <row r="126" s="83" customFormat="1" ht="15.4" customHeight="1" spans="1:99">
      <c r="A126" s="96" t="s">
        <v>1560</v>
      </c>
      <c r="B126" s="97"/>
      <c r="C126" s="97"/>
      <c r="D126" s="98" t="s">
        <v>1561</v>
      </c>
      <c r="E126" s="99">
        <v>55.437187</v>
      </c>
      <c r="F126" s="99">
        <v>48.018999</v>
      </c>
      <c r="G126" s="99">
        <v>10.4003</v>
      </c>
      <c r="H126" s="99">
        <v>12.0596</v>
      </c>
      <c r="I126" s="99">
        <v>4.49505</v>
      </c>
      <c r="J126" s="99">
        <v>2.205677</v>
      </c>
      <c r="K126" s="99">
        <v>0</v>
      </c>
      <c r="L126" s="99">
        <v>9.3508</v>
      </c>
      <c r="M126" s="99">
        <v>6.31048</v>
      </c>
      <c r="N126" s="99">
        <v>2.384192</v>
      </c>
      <c r="O126" s="99">
        <v>0.8129</v>
      </c>
      <c r="P126" s="99">
        <v>1.44514</v>
      </c>
      <c r="Q126" s="99">
        <v>0</v>
      </c>
      <c r="R126" s="99">
        <v>0</v>
      </c>
      <c r="S126" s="99">
        <v>0</v>
      </c>
      <c r="T126" s="99">
        <v>0</v>
      </c>
      <c r="U126" s="99">
        <v>0</v>
      </c>
      <c r="V126" s="99">
        <v>0</v>
      </c>
      <c r="W126" s="99">
        <v>0</v>
      </c>
      <c r="X126" s="99">
        <v>0</v>
      </c>
      <c r="Y126" s="99">
        <v>0</v>
      </c>
      <c r="Z126" s="99">
        <v>0</v>
      </c>
      <c r="AA126" s="99">
        <v>0</v>
      </c>
      <c r="AB126" s="99">
        <v>0</v>
      </c>
      <c r="AC126" s="99">
        <v>0</v>
      </c>
      <c r="AD126" s="99">
        <v>0</v>
      </c>
      <c r="AE126" s="99">
        <v>0</v>
      </c>
      <c r="AF126" s="99">
        <v>0</v>
      </c>
      <c r="AG126" s="99">
        <v>0</v>
      </c>
      <c r="AH126" s="99">
        <v>0</v>
      </c>
      <c r="AI126" s="99">
        <v>0</v>
      </c>
      <c r="AJ126" s="99">
        <v>1.44514</v>
      </c>
      <c r="AK126" s="99">
        <v>0</v>
      </c>
      <c r="AL126" s="99">
        <v>0</v>
      </c>
      <c r="AM126" s="99">
        <v>0</v>
      </c>
      <c r="AN126" s="99">
        <v>0</v>
      </c>
      <c r="AO126" s="99">
        <v>0</v>
      </c>
      <c r="AP126" s="99">
        <v>0</v>
      </c>
      <c r="AQ126" s="99">
        <v>0</v>
      </c>
      <c r="AR126" s="99">
        <v>5.973048</v>
      </c>
      <c r="AS126" s="99">
        <v>0</v>
      </c>
      <c r="AT126" s="99">
        <v>0</v>
      </c>
      <c r="AU126" s="99">
        <v>0</v>
      </c>
      <c r="AV126" s="99">
        <v>0</v>
      </c>
      <c r="AW126" s="99">
        <v>0</v>
      </c>
      <c r="AX126" s="99">
        <v>0</v>
      </c>
      <c r="AY126" s="99">
        <v>0</v>
      </c>
      <c r="AZ126" s="99">
        <v>0</v>
      </c>
      <c r="BA126" s="99">
        <v>0</v>
      </c>
      <c r="BB126" s="99">
        <v>0</v>
      </c>
      <c r="BC126" s="99">
        <v>5.973048</v>
      </c>
      <c r="BD126" s="99">
        <v>0</v>
      </c>
      <c r="BE126" s="99">
        <v>0</v>
      </c>
      <c r="BF126" s="99">
        <v>0</v>
      </c>
      <c r="BG126" s="99">
        <v>0</v>
      </c>
      <c r="BH126" s="99">
        <v>0</v>
      </c>
      <c r="BI126" s="99" t="s">
        <v>1351</v>
      </c>
      <c r="BJ126" s="99" t="s">
        <v>1351</v>
      </c>
      <c r="BK126" s="99" t="s">
        <v>1351</v>
      </c>
      <c r="BL126" s="99" t="s">
        <v>1351</v>
      </c>
      <c r="BM126" s="99" t="s">
        <v>1351</v>
      </c>
      <c r="BN126" s="99" t="s">
        <v>1351</v>
      </c>
      <c r="BO126" s="99" t="s">
        <v>1351</v>
      </c>
      <c r="BP126" s="99" t="s">
        <v>1351</v>
      </c>
      <c r="BQ126" s="99" t="s">
        <v>1351</v>
      </c>
      <c r="BR126" s="99" t="s">
        <v>1351</v>
      </c>
      <c r="BS126" s="99" t="s">
        <v>1351</v>
      </c>
      <c r="BT126" s="99">
        <v>0</v>
      </c>
      <c r="BU126" s="99">
        <v>0</v>
      </c>
      <c r="BV126" s="99">
        <v>0</v>
      </c>
      <c r="BW126" s="99">
        <v>0</v>
      </c>
      <c r="BX126" s="99">
        <v>0</v>
      </c>
      <c r="BY126" s="99">
        <v>0</v>
      </c>
      <c r="BZ126" s="99">
        <v>0</v>
      </c>
      <c r="CA126" s="99">
        <v>0</v>
      </c>
      <c r="CB126" s="99">
        <v>0</v>
      </c>
      <c r="CC126" s="99">
        <v>0</v>
      </c>
      <c r="CD126" s="99">
        <v>0</v>
      </c>
      <c r="CE126" s="99">
        <v>0</v>
      </c>
      <c r="CF126" s="99">
        <v>0</v>
      </c>
      <c r="CG126" s="99">
        <v>0</v>
      </c>
      <c r="CH126" s="99" t="s">
        <v>1351</v>
      </c>
      <c r="CI126" s="99">
        <v>0</v>
      </c>
      <c r="CJ126" s="99">
        <v>0</v>
      </c>
      <c r="CK126" s="99">
        <v>0</v>
      </c>
      <c r="CL126" s="99">
        <v>0</v>
      </c>
      <c r="CM126" s="99">
        <v>0</v>
      </c>
      <c r="CN126" s="99">
        <v>0</v>
      </c>
      <c r="CO126" s="99">
        <v>0</v>
      </c>
      <c r="CP126" s="99">
        <v>0</v>
      </c>
      <c r="CQ126" s="99">
        <v>0</v>
      </c>
      <c r="CR126" s="99">
        <v>0</v>
      </c>
      <c r="CS126" s="99">
        <v>0</v>
      </c>
      <c r="CT126" s="99" t="s">
        <v>1351</v>
      </c>
      <c r="CU126" s="107" t="s">
        <v>1351</v>
      </c>
    </row>
    <row r="127" s="83" customFormat="1" ht="15.4" customHeight="1" spans="1:99">
      <c r="A127" s="96" t="s">
        <v>1562</v>
      </c>
      <c r="B127" s="97"/>
      <c r="C127" s="97"/>
      <c r="D127" s="98" t="s">
        <v>1563</v>
      </c>
      <c r="E127" s="99">
        <v>16.8</v>
      </c>
      <c r="F127" s="99">
        <v>0</v>
      </c>
      <c r="G127" s="99">
        <v>0</v>
      </c>
      <c r="H127" s="99">
        <v>0</v>
      </c>
      <c r="I127" s="99">
        <v>0</v>
      </c>
      <c r="J127" s="99">
        <v>0</v>
      </c>
      <c r="K127" s="99">
        <v>0</v>
      </c>
      <c r="L127" s="99">
        <v>0</v>
      </c>
      <c r="M127" s="99">
        <v>0</v>
      </c>
      <c r="N127" s="99">
        <v>0</v>
      </c>
      <c r="O127" s="99">
        <v>0</v>
      </c>
      <c r="P127" s="99">
        <v>16.78571</v>
      </c>
      <c r="Q127" s="99">
        <v>6.36232</v>
      </c>
      <c r="R127" s="99">
        <v>0.31066</v>
      </c>
      <c r="S127" s="99">
        <v>0.09377</v>
      </c>
      <c r="T127" s="99">
        <v>0</v>
      </c>
      <c r="U127" s="99">
        <v>0.8184</v>
      </c>
      <c r="V127" s="99">
        <v>0.579254</v>
      </c>
      <c r="W127" s="99">
        <v>0.885753</v>
      </c>
      <c r="X127" s="99">
        <v>0</v>
      </c>
      <c r="Y127" s="99">
        <v>2.1457</v>
      </c>
      <c r="Z127" s="99">
        <v>0.6069</v>
      </c>
      <c r="AA127" s="99">
        <v>0</v>
      </c>
      <c r="AB127" s="99">
        <v>0</v>
      </c>
      <c r="AC127" s="99">
        <v>4.841953</v>
      </c>
      <c r="AD127" s="99">
        <v>0</v>
      </c>
      <c r="AE127" s="99">
        <v>0.141</v>
      </c>
      <c r="AF127" s="99">
        <v>0</v>
      </c>
      <c r="AG127" s="99">
        <v>0</v>
      </c>
      <c r="AH127" s="99">
        <v>0</v>
      </c>
      <c r="AI127" s="99">
        <v>0</v>
      </c>
      <c r="AJ127" s="99">
        <v>0</v>
      </c>
      <c r="AK127" s="99">
        <v>0</v>
      </c>
      <c r="AL127" s="99">
        <v>0</v>
      </c>
      <c r="AM127" s="99">
        <v>0</v>
      </c>
      <c r="AN127" s="99">
        <v>0</v>
      </c>
      <c r="AO127" s="99">
        <v>0</v>
      </c>
      <c r="AP127" s="99">
        <v>0</v>
      </c>
      <c r="AQ127" s="99">
        <v>0</v>
      </c>
      <c r="AR127" s="99">
        <v>0.01429</v>
      </c>
      <c r="AS127" s="99">
        <v>0</v>
      </c>
      <c r="AT127" s="99">
        <v>0</v>
      </c>
      <c r="AU127" s="99">
        <v>0</v>
      </c>
      <c r="AV127" s="99">
        <v>0</v>
      </c>
      <c r="AW127" s="99">
        <v>0</v>
      </c>
      <c r="AX127" s="99">
        <v>0.01429</v>
      </c>
      <c r="AY127" s="99">
        <v>0</v>
      </c>
      <c r="AZ127" s="99">
        <v>0</v>
      </c>
      <c r="BA127" s="99">
        <v>0</v>
      </c>
      <c r="BB127" s="99">
        <v>0</v>
      </c>
      <c r="BC127" s="99">
        <v>0</v>
      </c>
      <c r="BD127" s="99">
        <v>0</v>
      </c>
      <c r="BE127" s="99">
        <v>0</v>
      </c>
      <c r="BF127" s="99">
        <v>0</v>
      </c>
      <c r="BG127" s="99">
        <v>0</v>
      </c>
      <c r="BH127" s="99">
        <v>0</v>
      </c>
      <c r="BI127" s="99" t="s">
        <v>1351</v>
      </c>
      <c r="BJ127" s="99" t="s">
        <v>1351</v>
      </c>
      <c r="BK127" s="99" t="s">
        <v>1351</v>
      </c>
      <c r="BL127" s="99" t="s">
        <v>1351</v>
      </c>
      <c r="BM127" s="99" t="s">
        <v>1351</v>
      </c>
      <c r="BN127" s="99" t="s">
        <v>1351</v>
      </c>
      <c r="BO127" s="99" t="s">
        <v>1351</v>
      </c>
      <c r="BP127" s="99" t="s">
        <v>1351</v>
      </c>
      <c r="BQ127" s="99" t="s">
        <v>1351</v>
      </c>
      <c r="BR127" s="99" t="s">
        <v>1351</v>
      </c>
      <c r="BS127" s="99" t="s">
        <v>1351</v>
      </c>
      <c r="BT127" s="99">
        <v>0</v>
      </c>
      <c r="BU127" s="99">
        <v>0</v>
      </c>
      <c r="BV127" s="99">
        <v>0</v>
      </c>
      <c r="BW127" s="99">
        <v>0</v>
      </c>
      <c r="BX127" s="99">
        <v>0</v>
      </c>
      <c r="BY127" s="99">
        <v>0</v>
      </c>
      <c r="BZ127" s="99">
        <v>0</v>
      </c>
      <c r="CA127" s="99">
        <v>0</v>
      </c>
      <c r="CB127" s="99">
        <v>0</v>
      </c>
      <c r="CC127" s="99">
        <v>0</v>
      </c>
      <c r="CD127" s="99">
        <v>0</v>
      </c>
      <c r="CE127" s="99">
        <v>0</v>
      </c>
      <c r="CF127" s="99">
        <v>0</v>
      </c>
      <c r="CG127" s="99">
        <v>0</v>
      </c>
      <c r="CH127" s="99" t="s">
        <v>1351</v>
      </c>
      <c r="CI127" s="99">
        <v>0</v>
      </c>
      <c r="CJ127" s="99">
        <v>0</v>
      </c>
      <c r="CK127" s="99">
        <v>0</v>
      </c>
      <c r="CL127" s="99">
        <v>0</v>
      </c>
      <c r="CM127" s="99">
        <v>0</v>
      </c>
      <c r="CN127" s="99">
        <v>0</v>
      </c>
      <c r="CO127" s="99">
        <v>0</v>
      </c>
      <c r="CP127" s="99">
        <v>0</v>
      </c>
      <c r="CQ127" s="99">
        <v>0</v>
      </c>
      <c r="CR127" s="99">
        <v>0</v>
      </c>
      <c r="CS127" s="99">
        <v>0</v>
      </c>
      <c r="CT127" s="99" t="s">
        <v>1351</v>
      </c>
      <c r="CU127" s="107" t="s">
        <v>1351</v>
      </c>
    </row>
    <row r="128" s="83" customFormat="1" ht="15.4" customHeight="1" spans="1:99">
      <c r="A128" s="96" t="s">
        <v>1564</v>
      </c>
      <c r="B128" s="97"/>
      <c r="C128" s="97"/>
      <c r="D128" s="98" t="s">
        <v>1565</v>
      </c>
      <c r="E128" s="99">
        <v>415.990228</v>
      </c>
      <c r="F128" s="99">
        <v>310.445719</v>
      </c>
      <c r="G128" s="99">
        <v>64.908414</v>
      </c>
      <c r="H128" s="99">
        <v>96.161475</v>
      </c>
      <c r="I128" s="99">
        <v>36.1454</v>
      </c>
      <c r="J128" s="99">
        <v>27.835927</v>
      </c>
      <c r="K128" s="99">
        <v>0</v>
      </c>
      <c r="L128" s="99">
        <v>23.7669</v>
      </c>
      <c r="M128" s="99">
        <v>36.37893</v>
      </c>
      <c r="N128" s="99">
        <v>14.151572</v>
      </c>
      <c r="O128" s="99">
        <v>11.097101</v>
      </c>
      <c r="P128" s="99">
        <v>60.29307</v>
      </c>
      <c r="Q128" s="99">
        <v>4.612569</v>
      </c>
      <c r="R128" s="99">
        <v>10.16534</v>
      </c>
      <c r="S128" s="99">
        <v>0</v>
      </c>
      <c r="T128" s="99">
        <v>0.05098</v>
      </c>
      <c r="U128" s="99">
        <v>0.1146</v>
      </c>
      <c r="V128" s="99">
        <v>0</v>
      </c>
      <c r="W128" s="99">
        <v>1.077022</v>
      </c>
      <c r="X128" s="99">
        <v>0</v>
      </c>
      <c r="Y128" s="99">
        <v>0</v>
      </c>
      <c r="Z128" s="99">
        <v>3.08638</v>
      </c>
      <c r="AA128" s="99">
        <v>0</v>
      </c>
      <c r="AB128" s="99">
        <v>1.35</v>
      </c>
      <c r="AC128" s="99">
        <v>4.6</v>
      </c>
      <c r="AD128" s="99">
        <v>0.07</v>
      </c>
      <c r="AE128" s="99">
        <v>1.448515</v>
      </c>
      <c r="AF128" s="99">
        <v>0.3055</v>
      </c>
      <c r="AG128" s="99">
        <v>0</v>
      </c>
      <c r="AH128" s="99">
        <v>0</v>
      </c>
      <c r="AI128" s="99">
        <v>0</v>
      </c>
      <c r="AJ128" s="99">
        <v>20.1919</v>
      </c>
      <c r="AK128" s="99">
        <v>3.18</v>
      </c>
      <c r="AL128" s="99">
        <v>2.318647</v>
      </c>
      <c r="AM128" s="99">
        <v>0.3388</v>
      </c>
      <c r="AN128" s="99">
        <v>1.557817</v>
      </c>
      <c r="AO128" s="99">
        <v>4.7</v>
      </c>
      <c r="AP128" s="99">
        <v>0</v>
      </c>
      <c r="AQ128" s="99">
        <v>1.125</v>
      </c>
      <c r="AR128" s="99">
        <v>45.251439</v>
      </c>
      <c r="AS128" s="99">
        <v>0</v>
      </c>
      <c r="AT128" s="99">
        <v>0</v>
      </c>
      <c r="AU128" s="99">
        <v>0</v>
      </c>
      <c r="AV128" s="99">
        <v>0</v>
      </c>
      <c r="AW128" s="99">
        <v>0</v>
      </c>
      <c r="AX128" s="99">
        <v>0</v>
      </c>
      <c r="AY128" s="99">
        <v>0.8247</v>
      </c>
      <c r="AZ128" s="99">
        <v>0</v>
      </c>
      <c r="BA128" s="99">
        <v>0</v>
      </c>
      <c r="BB128" s="99">
        <v>0</v>
      </c>
      <c r="BC128" s="99">
        <v>44.321739</v>
      </c>
      <c r="BD128" s="99">
        <v>0</v>
      </c>
      <c r="BE128" s="99">
        <v>0</v>
      </c>
      <c r="BF128" s="99">
        <v>0</v>
      </c>
      <c r="BG128" s="99">
        <v>0</v>
      </c>
      <c r="BH128" s="99">
        <v>0.105</v>
      </c>
      <c r="BI128" s="99" t="s">
        <v>1351</v>
      </c>
      <c r="BJ128" s="99" t="s">
        <v>1351</v>
      </c>
      <c r="BK128" s="99" t="s">
        <v>1351</v>
      </c>
      <c r="BL128" s="99" t="s">
        <v>1351</v>
      </c>
      <c r="BM128" s="99" t="s">
        <v>1351</v>
      </c>
      <c r="BN128" s="99" t="s">
        <v>1351</v>
      </c>
      <c r="BO128" s="99" t="s">
        <v>1351</v>
      </c>
      <c r="BP128" s="99" t="s">
        <v>1351</v>
      </c>
      <c r="BQ128" s="99" t="s">
        <v>1351</v>
      </c>
      <c r="BR128" s="99" t="s">
        <v>1351</v>
      </c>
      <c r="BS128" s="99" t="s">
        <v>1351</v>
      </c>
      <c r="BT128" s="99">
        <v>0</v>
      </c>
      <c r="BU128" s="99">
        <v>0</v>
      </c>
      <c r="BV128" s="99">
        <v>0</v>
      </c>
      <c r="BW128" s="99">
        <v>0</v>
      </c>
      <c r="BX128" s="99">
        <v>0</v>
      </c>
      <c r="BY128" s="99">
        <v>0</v>
      </c>
      <c r="BZ128" s="99">
        <v>0</v>
      </c>
      <c r="CA128" s="99">
        <v>0</v>
      </c>
      <c r="CB128" s="99">
        <v>0</v>
      </c>
      <c r="CC128" s="99">
        <v>0</v>
      </c>
      <c r="CD128" s="99">
        <v>0</v>
      </c>
      <c r="CE128" s="99">
        <v>0</v>
      </c>
      <c r="CF128" s="99">
        <v>0</v>
      </c>
      <c r="CG128" s="99">
        <v>0</v>
      </c>
      <c r="CH128" s="99" t="s">
        <v>1351</v>
      </c>
      <c r="CI128" s="99">
        <v>0</v>
      </c>
      <c r="CJ128" s="99">
        <v>0</v>
      </c>
      <c r="CK128" s="99">
        <v>0</v>
      </c>
      <c r="CL128" s="99">
        <v>0</v>
      </c>
      <c r="CM128" s="99">
        <v>0</v>
      </c>
      <c r="CN128" s="99">
        <v>0</v>
      </c>
      <c r="CO128" s="99">
        <v>0</v>
      </c>
      <c r="CP128" s="99">
        <v>0</v>
      </c>
      <c r="CQ128" s="99">
        <v>0</v>
      </c>
      <c r="CR128" s="99">
        <v>0</v>
      </c>
      <c r="CS128" s="99">
        <v>0</v>
      </c>
      <c r="CT128" s="99" t="s">
        <v>1351</v>
      </c>
      <c r="CU128" s="107" t="s">
        <v>1351</v>
      </c>
    </row>
    <row r="129" s="83" customFormat="1" ht="15.4" customHeight="1" spans="1:99">
      <c r="A129" s="96" t="s">
        <v>1566</v>
      </c>
      <c r="B129" s="97"/>
      <c r="C129" s="97"/>
      <c r="D129" s="98" t="s">
        <v>1567</v>
      </c>
      <c r="E129" s="99">
        <v>9.7</v>
      </c>
      <c r="F129" s="99">
        <v>4.080275</v>
      </c>
      <c r="G129" s="99">
        <v>0</v>
      </c>
      <c r="H129" s="99">
        <v>0</v>
      </c>
      <c r="I129" s="99">
        <v>0</v>
      </c>
      <c r="J129" s="99">
        <v>0</v>
      </c>
      <c r="K129" s="99">
        <v>0</v>
      </c>
      <c r="L129" s="99">
        <v>0</v>
      </c>
      <c r="M129" s="99">
        <v>0</v>
      </c>
      <c r="N129" s="99">
        <v>0</v>
      </c>
      <c r="O129" s="99">
        <v>4.080275</v>
      </c>
      <c r="P129" s="99">
        <v>5.619725</v>
      </c>
      <c r="Q129" s="99">
        <v>0.093</v>
      </c>
      <c r="R129" s="99">
        <v>0</v>
      </c>
      <c r="S129" s="99">
        <v>0</v>
      </c>
      <c r="T129" s="99">
        <v>0</v>
      </c>
      <c r="U129" s="99">
        <v>0</v>
      </c>
      <c r="V129" s="99">
        <v>0</v>
      </c>
      <c r="W129" s="99">
        <v>0.051919</v>
      </c>
      <c r="X129" s="99">
        <v>0</v>
      </c>
      <c r="Y129" s="99">
        <v>0</v>
      </c>
      <c r="Z129" s="99">
        <v>1.5754</v>
      </c>
      <c r="AA129" s="99">
        <v>1.178</v>
      </c>
      <c r="AB129" s="99">
        <v>2</v>
      </c>
      <c r="AC129" s="99">
        <v>0</v>
      </c>
      <c r="AD129" s="99">
        <v>0</v>
      </c>
      <c r="AE129" s="99">
        <v>0</v>
      </c>
      <c r="AF129" s="99">
        <v>0.0592</v>
      </c>
      <c r="AG129" s="99">
        <v>0</v>
      </c>
      <c r="AH129" s="99">
        <v>0</v>
      </c>
      <c r="AI129" s="99">
        <v>0</v>
      </c>
      <c r="AJ129" s="99">
        <v>0</v>
      </c>
      <c r="AK129" s="99">
        <v>0</v>
      </c>
      <c r="AL129" s="99">
        <v>0.387206</v>
      </c>
      <c r="AM129" s="99">
        <v>0</v>
      </c>
      <c r="AN129" s="99">
        <v>0.07</v>
      </c>
      <c r="AO129" s="99">
        <v>0.055</v>
      </c>
      <c r="AP129" s="99">
        <v>0</v>
      </c>
      <c r="AQ129" s="99">
        <v>0.15</v>
      </c>
      <c r="AR129" s="99">
        <v>0</v>
      </c>
      <c r="AS129" s="99">
        <v>0</v>
      </c>
      <c r="AT129" s="99">
        <v>0</v>
      </c>
      <c r="AU129" s="99">
        <v>0</v>
      </c>
      <c r="AV129" s="99">
        <v>0</v>
      </c>
      <c r="AW129" s="99">
        <v>0</v>
      </c>
      <c r="AX129" s="99">
        <v>0</v>
      </c>
      <c r="AY129" s="99">
        <v>0</v>
      </c>
      <c r="AZ129" s="99">
        <v>0</v>
      </c>
      <c r="BA129" s="99">
        <v>0</v>
      </c>
      <c r="BB129" s="99">
        <v>0</v>
      </c>
      <c r="BC129" s="99">
        <v>0</v>
      </c>
      <c r="BD129" s="99">
        <v>0</v>
      </c>
      <c r="BE129" s="99">
        <v>0</v>
      </c>
      <c r="BF129" s="99">
        <v>0</v>
      </c>
      <c r="BG129" s="99">
        <v>0</v>
      </c>
      <c r="BH129" s="99">
        <v>0</v>
      </c>
      <c r="BI129" s="99" t="s">
        <v>1351</v>
      </c>
      <c r="BJ129" s="99" t="s">
        <v>1351</v>
      </c>
      <c r="BK129" s="99" t="s">
        <v>1351</v>
      </c>
      <c r="BL129" s="99" t="s">
        <v>1351</v>
      </c>
      <c r="BM129" s="99" t="s">
        <v>1351</v>
      </c>
      <c r="BN129" s="99" t="s">
        <v>1351</v>
      </c>
      <c r="BO129" s="99" t="s">
        <v>1351</v>
      </c>
      <c r="BP129" s="99" t="s">
        <v>1351</v>
      </c>
      <c r="BQ129" s="99" t="s">
        <v>1351</v>
      </c>
      <c r="BR129" s="99" t="s">
        <v>1351</v>
      </c>
      <c r="BS129" s="99" t="s">
        <v>1351</v>
      </c>
      <c r="BT129" s="99">
        <v>0</v>
      </c>
      <c r="BU129" s="99">
        <v>0</v>
      </c>
      <c r="BV129" s="99">
        <v>0</v>
      </c>
      <c r="BW129" s="99">
        <v>0</v>
      </c>
      <c r="BX129" s="99">
        <v>0</v>
      </c>
      <c r="BY129" s="99">
        <v>0</v>
      </c>
      <c r="BZ129" s="99">
        <v>0</v>
      </c>
      <c r="CA129" s="99">
        <v>0</v>
      </c>
      <c r="CB129" s="99">
        <v>0</v>
      </c>
      <c r="CC129" s="99">
        <v>0</v>
      </c>
      <c r="CD129" s="99">
        <v>0</v>
      </c>
      <c r="CE129" s="99">
        <v>0</v>
      </c>
      <c r="CF129" s="99">
        <v>0</v>
      </c>
      <c r="CG129" s="99">
        <v>0</v>
      </c>
      <c r="CH129" s="99" t="s">
        <v>1351</v>
      </c>
      <c r="CI129" s="99">
        <v>0</v>
      </c>
      <c r="CJ129" s="99">
        <v>0</v>
      </c>
      <c r="CK129" s="99">
        <v>0</v>
      </c>
      <c r="CL129" s="99">
        <v>0</v>
      </c>
      <c r="CM129" s="99">
        <v>0</v>
      </c>
      <c r="CN129" s="99">
        <v>0</v>
      </c>
      <c r="CO129" s="99">
        <v>0</v>
      </c>
      <c r="CP129" s="99">
        <v>0</v>
      </c>
      <c r="CQ129" s="99">
        <v>0</v>
      </c>
      <c r="CR129" s="99">
        <v>0</v>
      </c>
      <c r="CS129" s="99">
        <v>0</v>
      </c>
      <c r="CT129" s="99" t="s">
        <v>1351</v>
      </c>
      <c r="CU129" s="107" t="s">
        <v>1351</v>
      </c>
    </row>
    <row r="130" s="83" customFormat="1" ht="15.4" customHeight="1" spans="1:99">
      <c r="A130" s="96" t="s">
        <v>1568</v>
      </c>
      <c r="B130" s="97"/>
      <c r="C130" s="97"/>
      <c r="D130" s="98" t="s">
        <v>1569</v>
      </c>
      <c r="E130" s="99">
        <v>9.7</v>
      </c>
      <c r="F130" s="99">
        <v>4.080275</v>
      </c>
      <c r="G130" s="99">
        <v>0</v>
      </c>
      <c r="H130" s="99">
        <v>0</v>
      </c>
      <c r="I130" s="99">
        <v>0</v>
      </c>
      <c r="J130" s="99">
        <v>0</v>
      </c>
      <c r="K130" s="99">
        <v>0</v>
      </c>
      <c r="L130" s="99">
        <v>0</v>
      </c>
      <c r="M130" s="99">
        <v>0</v>
      </c>
      <c r="N130" s="99">
        <v>0</v>
      </c>
      <c r="O130" s="99">
        <v>4.080275</v>
      </c>
      <c r="P130" s="99">
        <v>5.619725</v>
      </c>
      <c r="Q130" s="99">
        <v>0.093</v>
      </c>
      <c r="R130" s="99">
        <v>0</v>
      </c>
      <c r="S130" s="99">
        <v>0</v>
      </c>
      <c r="T130" s="99">
        <v>0</v>
      </c>
      <c r="U130" s="99">
        <v>0</v>
      </c>
      <c r="V130" s="99">
        <v>0</v>
      </c>
      <c r="W130" s="99">
        <v>0.051919</v>
      </c>
      <c r="X130" s="99">
        <v>0</v>
      </c>
      <c r="Y130" s="99">
        <v>0</v>
      </c>
      <c r="Z130" s="99">
        <v>1.5754</v>
      </c>
      <c r="AA130" s="99">
        <v>1.178</v>
      </c>
      <c r="AB130" s="99">
        <v>2</v>
      </c>
      <c r="AC130" s="99">
        <v>0</v>
      </c>
      <c r="AD130" s="99">
        <v>0</v>
      </c>
      <c r="AE130" s="99">
        <v>0</v>
      </c>
      <c r="AF130" s="99">
        <v>0.0592</v>
      </c>
      <c r="AG130" s="99">
        <v>0</v>
      </c>
      <c r="AH130" s="99">
        <v>0</v>
      </c>
      <c r="AI130" s="99">
        <v>0</v>
      </c>
      <c r="AJ130" s="99">
        <v>0</v>
      </c>
      <c r="AK130" s="99">
        <v>0</v>
      </c>
      <c r="AL130" s="99">
        <v>0.387206</v>
      </c>
      <c r="AM130" s="99">
        <v>0</v>
      </c>
      <c r="AN130" s="99">
        <v>0.07</v>
      </c>
      <c r="AO130" s="99">
        <v>0.055</v>
      </c>
      <c r="AP130" s="99">
        <v>0</v>
      </c>
      <c r="AQ130" s="99">
        <v>0.15</v>
      </c>
      <c r="AR130" s="99">
        <v>0</v>
      </c>
      <c r="AS130" s="99">
        <v>0</v>
      </c>
      <c r="AT130" s="99">
        <v>0</v>
      </c>
      <c r="AU130" s="99">
        <v>0</v>
      </c>
      <c r="AV130" s="99">
        <v>0</v>
      </c>
      <c r="AW130" s="99">
        <v>0</v>
      </c>
      <c r="AX130" s="99">
        <v>0</v>
      </c>
      <c r="AY130" s="99">
        <v>0</v>
      </c>
      <c r="AZ130" s="99">
        <v>0</v>
      </c>
      <c r="BA130" s="99">
        <v>0</v>
      </c>
      <c r="BB130" s="99">
        <v>0</v>
      </c>
      <c r="BC130" s="99">
        <v>0</v>
      </c>
      <c r="BD130" s="99">
        <v>0</v>
      </c>
      <c r="BE130" s="99">
        <v>0</v>
      </c>
      <c r="BF130" s="99">
        <v>0</v>
      </c>
      <c r="BG130" s="99">
        <v>0</v>
      </c>
      <c r="BH130" s="99">
        <v>0</v>
      </c>
      <c r="BI130" s="99" t="s">
        <v>1351</v>
      </c>
      <c r="BJ130" s="99" t="s">
        <v>1351</v>
      </c>
      <c r="BK130" s="99" t="s">
        <v>1351</v>
      </c>
      <c r="BL130" s="99" t="s">
        <v>1351</v>
      </c>
      <c r="BM130" s="99" t="s">
        <v>1351</v>
      </c>
      <c r="BN130" s="99" t="s">
        <v>1351</v>
      </c>
      <c r="BO130" s="99" t="s">
        <v>1351</v>
      </c>
      <c r="BP130" s="99" t="s">
        <v>1351</v>
      </c>
      <c r="BQ130" s="99" t="s">
        <v>1351</v>
      </c>
      <c r="BR130" s="99" t="s">
        <v>1351</v>
      </c>
      <c r="BS130" s="99" t="s">
        <v>1351</v>
      </c>
      <c r="BT130" s="99">
        <v>0</v>
      </c>
      <c r="BU130" s="99">
        <v>0</v>
      </c>
      <c r="BV130" s="99">
        <v>0</v>
      </c>
      <c r="BW130" s="99">
        <v>0</v>
      </c>
      <c r="BX130" s="99">
        <v>0</v>
      </c>
      <c r="BY130" s="99">
        <v>0</v>
      </c>
      <c r="BZ130" s="99">
        <v>0</v>
      </c>
      <c r="CA130" s="99">
        <v>0</v>
      </c>
      <c r="CB130" s="99">
        <v>0</v>
      </c>
      <c r="CC130" s="99">
        <v>0</v>
      </c>
      <c r="CD130" s="99">
        <v>0</v>
      </c>
      <c r="CE130" s="99">
        <v>0</v>
      </c>
      <c r="CF130" s="99">
        <v>0</v>
      </c>
      <c r="CG130" s="99">
        <v>0</v>
      </c>
      <c r="CH130" s="99" t="s">
        <v>1351</v>
      </c>
      <c r="CI130" s="99">
        <v>0</v>
      </c>
      <c r="CJ130" s="99">
        <v>0</v>
      </c>
      <c r="CK130" s="99">
        <v>0</v>
      </c>
      <c r="CL130" s="99">
        <v>0</v>
      </c>
      <c r="CM130" s="99">
        <v>0</v>
      </c>
      <c r="CN130" s="99">
        <v>0</v>
      </c>
      <c r="CO130" s="99">
        <v>0</v>
      </c>
      <c r="CP130" s="99">
        <v>0</v>
      </c>
      <c r="CQ130" s="99">
        <v>0</v>
      </c>
      <c r="CR130" s="99">
        <v>0</v>
      </c>
      <c r="CS130" s="99">
        <v>0</v>
      </c>
      <c r="CT130" s="99" t="s">
        <v>1351</v>
      </c>
      <c r="CU130" s="107" t="s">
        <v>1351</v>
      </c>
    </row>
    <row r="131" s="83" customFormat="1" ht="15.4" customHeight="1" spans="1:99">
      <c r="A131" s="96" t="s">
        <v>1570</v>
      </c>
      <c r="B131" s="97"/>
      <c r="C131" s="97"/>
      <c r="D131" s="98" t="s">
        <v>1571</v>
      </c>
      <c r="E131" s="99">
        <v>15</v>
      </c>
      <c r="F131" s="99">
        <v>0</v>
      </c>
      <c r="G131" s="99">
        <v>0</v>
      </c>
      <c r="H131" s="99">
        <v>0</v>
      </c>
      <c r="I131" s="99">
        <v>0</v>
      </c>
      <c r="J131" s="99">
        <v>0</v>
      </c>
      <c r="K131" s="99">
        <v>0</v>
      </c>
      <c r="L131" s="99">
        <v>0</v>
      </c>
      <c r="M131" s="99">
        <v>0</v>
      </c>
      <c r="N131" s="99">
        <v>0</v>
      </c>
      <c r="O131" s="99">
        <v>0</v>
      </c>
      <c r="P131" s="99">
        <v>15</v>
      </c>
      <c r="Q131" s="99">
        <v>0</v>
      </c>
      <c r="R131" s="99">
        <v>0</v>
      </c>
      <c r="S131" s="99">
        <v>0</v>
      </c>
      <c r="T131" s="99">
        <v>0</v>
      </c>
      <c r="U131" s="99">
        <v>0</v>
      </c>
      <c r="V131" s="99">
        <v>0</v>
      </c>
      <c r="W131" s="99">
        <v>0</v>
      </c>
      <c r="X131" s="99">
        <v>0</v>
      </c>
      <c r="Y131" s="99">
        <v>0</v>
      </c>
      <c r="Z131" s="99">
        <v>0</v>
      </c>
      <c r="AA131" s="99">
        <v>0</v>
      </c>
      <c r="AB131" s="99">
        <v>15</v>
      </c>
      <c r="AC131" s="99">
        <v>0</v>
      </c>
      <c r="AD131" s="99">
        <v>0</v>
      </c>
      <c r="AE131" s="99">
        <v>0</v>
      </c>
      <c r="AF131" s="99">
        <v>0</v>
      </c>
      <c r="AG131" s="99">
        <v>0</v>
      </c>
      <c r="AH131" s="99">
        <v>0</v>
      </c>
      <c r="AI131" s="99">
        <v>0</v>
      </c>
      <c r="AJ131" s="99">
        <v>0</v>
      </c>
      <c r="AK131" s="99">
        <v>0</v>
      </c>
      <c r="AL131" s="99">
        <v>0</v>
      </c>
      <c r="AM131" s="99">
        <v>0</v>
      </c>
      <c r="AN131" s="99">
        <v>0</v>
      </c>
      <c r="AO131" s="99">
        <v>0</v>
      </c>
      <c r="AP131" s="99">
        <v>0</v>
      </c>
      <c r="AQ131" s="99">
        <v>0</v>
      </c>
      <c r="AR131" s="99">
        <v>0</v>
      </c>
      <c r="AS131" s="99">
        <v>0</v>
      </c>
      <c r="AT131" s="99">
        <v>0</v>
      </c>
      <c r="AU131" s="99">
        <v>0</v>
      </c>
      <c r="AV131" s="99">
        <v>0</v>
      </c>
      <c r="AW131" s="99">
        <v>0</v>
      </c>
      <c r="AX131" s="99">
        <v>0</v>
      </c>
      <c r="AY131" s="99">
        <v>0</v>
      </c>
      <c r="AZ131" s="99">
        <v>0</v>
      </c>
      <c r="BA131" s="99">
        <v>0</v>
      </c>
      <c r="BB131" s="99">
        <v>0</v>
      </c>
      <c r="BC131" s="99">
        <v>0</v>
      </c>
      <c r="BD131" s="99">
        <v>0</v>
      </c>
      <c r="BE131" s="99">
        <v>0</v>
      </c>
      <c r="BF131" s="99">
        <v>0</v>
      </c>
      <c r="BG131" s="99">
        <v>0</v>
      </c>
      <c r="BH131" s="99">
        <v>0</v>
      </c>
      <c r="BI131" s="99" t="s">
        <v>1351</v>
      </c>
      <c r="BJ131" s="99" t="s">
        <v>1351</v>
      </c>
      <c r="BK131" s="99" t="s">
        <v>1351</v>
      </c>
      <c r="BL131" s="99" t="s">
        <v>1351</v>
      </c>
      <c r="BM131" s="99" t="s">
        <v>1351</v>
      </c>
      <c r="BN131" s="99" t="s">
        <v>1351</v>
      </c>
      <c r="BO131" s="99" t="s">
        <v>1351</v>
      </c>
      <c r="BP131" s="99" t="s">
        <v>1351</v>
      </c>
      <c r="BQ131" s="99" t="s">
        <v>1351</v>
      </c>
      <c r="BR131" s="99" t="s">
        <v>1351</v>
      </c>
      <c r="BS131" s="99" t="s">
        <v>1351</v>
      </c>
      <c r="BT131" s="99">
        <v>0</v>
      </c>
      <c r="BU131" s="99">
        <v>0</v>
      </c>
      <c r="BV131" s="99">
        <v>0</v>
      </c>
      <c r="BW131" s="99">
        <v>0</v>
      </c>
      <c r="BX131" s="99">
        <v>0</v>
      </c>
      <c r="BY131" s="99">
        <v>0</v>
      </c>
      <c r="BZ131" s="99">
        <v>0</v>
      </c>
      <c r="CA131" s="99">
        <v>0</v>
      </c>
      <c r="CB131" s="99">
        <v>0</v>
      </c>
      <c r="CC131" s="99">
        <v>0</v>
      </c>
      <c r="CD131" s="99">
        <v>0</v>
      </c>
      <c r="CE131" s="99">
        <v>0</v>
      </c>
      <c r="CF131" s="99">
        <v>0</v>
      </c>
      <c r="CG131" s="99">
        <v>0</v>
      </c>
      <c r="CH131" s="99" t="s">
        <v>1351</v>
      </c>
      <c r="CI131" s="99">
        <v>0</v>
      </c>
      <c r="CJ131" s="99">
        <v>0</v>
      </c>
      <c r="CK131" s="99">
        <v>0</v>
      </c>
      <c r="CL131" s="99">
        <v>0</v>
      </c>
      <c r="CM131" s="99">
        <v>0</v>
      </c>
      <c r="CN131" s="99">
        <v>0</v>
      </c>
      <c r="CO131" s="99">
        <v>0</v>
      </c>
      <c r="CP131" s="99">
        <v>0</v>
      </c>
      <c r="CQ131" s="99">
        <v>0</v>
      </c>
      <c r="CR131" s="99">
        <v>0</v>
      </c>
      <c r="CS131" s="99">
        <v>0</v>
      </c>
      <c r="CT131" s="99" t="s">
        <v>1351</v>
      </c>
      <c r="CU131" s="107" t="s">
        <v>1351</v>
      </c>
    </row>
    <row r="132" s="83" customFormat="1" ht="15.4" customHeight="1" spans="1:99">
      <c r="A132" s="96" t="s">
        <v>1572</v>
      </c>
      <c r="B132" s="97"/>
      <c r="C132" s="97"/>
      <c r="D132" s="98" t="s">
        <v>1573</v>
      </c>
      <c r="E132" s="99">
        <v>15</v>
      </c>
      <c r="F132" s="99">
        <v>0</v>
      </c>
      <c r="G132" s="99">
        <v>0</v>
      </c>
      <c r="H132" s="99">
        <v>0</v>
      </c>
      <c r="I132" s="99">
        <v>0</v>
      </c>
      <c r="J132" s="99">
        <v>0</v>
      </c>
      <c r="K132" s="99">
        <v>0</v>
      </c>
      <c r="L132" s="99">
        <v>0</v>
      </c>
      <c r="M132" s="99">
        <v>0</v>
      </c>
      <c r="N132" s="99">
        <v>0</v>
      </c>
      <c r="O132" s="99">
        <v>0</v>
      </c>
      <c r="P132" s="99">
        <v>15</v>
      </c>
      <c r="Q132" s="99">
        <v>0</v>
      </c>
      <c r="R132" s="99">
        <v>0</v>
      </c>
      <c r="S132" s="99">
        <v>0</v>
      </c>
      <c r="T132" s="99">
        <v>0</v>
      </c>
      <c r="U132" s="99">
        <v>0</v>
      </c>
      <c r="V132" s="99">
        <v>0</v>
      </c>
      <c r="W132" s="99">
        <v>0</v>
      </c>
      <c r="X132" s="99">
        <v>0</v>
      </c>
      <c r="Y132" s="99">
        <v>0</v>
      </c>
      <c r="Z132" s="99">
        <v>0</v>
      </c>
      <c r="AA132" s="99">
        <v>0</v>
      </c>
      <c r="AB132" s="99">
        <v>15</v>
      </c>
      <c r="AC132" s="99">
        <v>0</v>
      </c>
      <c r="AD132" s="99">
        <v>0</v>
      </c>
      <c r="AE132" s="99">
        <v>0</v>
      </c>
      <c r="AF132" s="99">
        <v>0</v>
      </c>
      <c r="AG132" s="99">
        <v>0</v>
      </c>
      <c r="AH132" s="99">
        <v>0</v>
      </c>
      <c r="AI132" s="99">
        <v>0</v>
      </c>
      <c r="AJ132" s="99">
        <v>0</v>
      </c>
      <c r="AK132" s="99">
        <v>0</v>
      </c>
      <c r="AL132" s="99">
        <v>0</v>
      </c>
      <c r="AM132" s="99">
        <v>0</v>
      </c>
      <c r="AN132" s="99">
        <v>0</v>
      </c>
      <c r="AO132" s="99">
        <v>0</v>
      </c>
      <c r="AP132" s="99">
        <v>0</v>
      </c>
      <c r="AQ132" s="99">
        <v>0</v>
      </c>
      <c r="AR132" s="99">
        <v>0</v>
      </c>
      <c r="AS132" s="99">
        <v>0</v>
      </c>
      <c r="AT132" s="99">
        <v>0</v>
      </c>
      <c r="AU132" s="99">
        <v>0</v>
      </c>
      <c r="AV132" s="99">
        <v>0</v>
      </c>
      <c r="AW132" s="99">
        <v>0</v>
      </c>
      <c r="AX132" s="99">
        <v>0</v>
      </c>
      <c r="AY132" s="99">
        <v>0</v>
      </c>
      <c r="AZ132" s="99">
        <v>0</v>
      </c>
      <c r="BA132" s="99">
        <v>0</v>
      </c>
      <c r="BB132" s="99">
        <v>0</v>
      </c>
      <c r="BC132" s="99">
        <v>0</v>
      </c>
      <c r="BD132" s="99">
        <v>0</v>
      </c>
      <c r="BE132" s="99">
        <v>0</v>
      </c>
      <c r="BF132" s="99">
        <v>0</v>
      </c>
      <c r="BG132" s="99">
        <v>0</v>
      </c>
      <c r="BH132" s="99">
        <v>0</v>
      </c>
      <c r="BI132" s="99" t="s">
        <v>1351</v>
      </c>
      <c r="BJ132" s="99" t="s">
        <v>1351</v>
      </c>
      <c r="BK132" s="99" t="s">
        <v>1351</v>
      </c>
      <c r="BL132" s="99" t="s">
        <v>1351</v>
      </c>
      <c r="BM132" s="99" t="s">
        <v>1351</v>
      </c>
      <c r="BN132" s="99" t="s">
        <v>1351</v>
      </c>
      <c r="BO132" s="99" t="s">
        <v>1351</v>
      </c>
      <c r="BP132" s="99" t="s">
        <v>1351</v>
      </c>
      <c r="BQ132" s="99" t="s">
        <v>1351</v>
      </c>
      <c r="BR132" s="99" t="s">
        <v>1351</v>
      </c>
      <c r="BS132" s="99" t="s">
        <v>1351</v>
      </c>
      <c r="BT132" s="99">
        <v>0</v>
      </c>
      <c r="BU132" s="99">
        <v>0</v>
      </c>
      <c r="BV132" s="99">
        <v>0</v>
      </c>
      <c r="BW132" s="99">
        <v>0</v>
      </c>
      <c r="BX132" s="99">
        <v>0</v>
      </c>
      <c r="BY132" s="99">
        <v>0</v>
      </c>
      <c r="BZ132" s="99">
        <v>0</v>
      </c>
      <c r="CA132" s="99">
        <v>0</v>
      </c>
      <c r="CB132" s="99">
        <v>0</v>
      </c>
      <c r="CC132" s="99">
        <v>0</v>
      </c>
      <c r="CD132" s="99">
        <v>0</v>
      </c>
      <c r="CE132" s="99">
        <v>0</v>
      </c>
      <c r="CF132" s="99">
        <v>0</v>
      </c>
      <c r="CG132" s="99">
        <v>0</v>
      </c>
      <c r="CH132" s="99" t="s">
        <v>1351</v>
      </c>
      <c r="CI132" s="99">
        <v>0</v>
      </c>
      <c r="CJ132" s="99">
        <v>0</v>
      </c>
      <c r="CK132" s="99">
        <v>0</v>
      </c>
      <c r="CL132" s="99">
        <v>0</v>
      </c>
      <c r="CM132" s="99">
        <v>0</v>
      </c>
      <c r="CN132" s="99">
        <v>0</v>
      </c>
      <c r="CO132" s="99">
        <v>0</v>
      </c>
      <c r="CP132" s="99">
        <v>0</v>
      </c>
      <c r="CQ132" s="99">
        <v>0</v>
      </c>
      <c r="CR132" s="99">
        <v>0</v>
      </c>
      <c r="CS132" s="99">
        <v>0</v>
      </c>
      <c r="CT132" s="99" t="s">
        <v>1351</v>
      </c>
      <c r="CU132" s="107" t="s">
        <v>1351</v>
      </c>
    </row>
    <row r="133" s="83" customFormat="1" ht="15.4" customHeight="1" spans="1:99">
      <c r="A133" s="96" t="s">
        <v>1574</v>
      </c>
      <c r="B133" s="97"/>
      <c r="C133" s="97"/>
      <c r="D133" s="98" t="s">
        <v>1575</v>
      </c>
      <c r="E133" s="99">
        <v>54.327438</v>
      </c>
      <c r="F133" s="99">
        <v>48.469983</v>
      </c>
      <c r="G133" s="99">
        <v>10.1379</v>
      </c>
      <c r="H133" s="99">
        <v>13.8202</v>
      </c>
      <c r="I133" s="99">
        <v>14.0845</v>
      </c>
      <c r="J133" s="99">
        <v>3.404001</v>
      </c>
      <c r="K133" s="99">
        <v>0</v>
      </c>
      <c r="L133" s="99">
        <v>0</v>
      </c>
      <c r="M133" s="99">
        <v>4.7</v>
      </c>
      <c r="N133" s="99">
        <v>1.9</v>
      </c>
      <c r="O133" s="99">
        <v>0.423382</v>
      </c>
      <c r="P133" s="99">
        <v>2.5</v>
      </c>
      <c r="Q133" s="99">
        <v>0.06132</v>
      </c>
      <c r="R133" s="99">
        <v>0.048</v>
      </c>
      <c r="S133" s="99">
        <v>0</v>
      </c>
      <c r="T133" s="99">
        <v>0</v>
      </c>
      <c r="U133" s="99">
        <v>0.08636</v>
      </c>
      <c r="V133" s="99">
        <v>0.644708</v>
      </c>
      <c r="W133" s="99">
        <v>1.556112</v>
      </c>
      <c r="X133" s="99">
        <v>0</v>
      </c>
      <c r="Y133" s="99">
        <v>0</v>
      </c>
      <c r="Z133" s="99">
        <v>0.0342</v>
      </c>
      <c r="AA133" s="99">
        <v>0</v>
      </c>
      <c r="AB133" s="99">
        <v>0</v>
      </c>
      <c r="AC133" s="99">
        <v>0</v>
      </c>
      <c r="AD133" s="99">
        <v>0</v>
      </c>
      <c r="AE133" s="99">
        <v>0</v>
      </c>
      <c r="AF133" s="99">
        <v>0</v>
      </c>
      <c r="AG133" s="99">
        <v>0.0623</v>
      </c>
      <c r="AH133" s="99">
        <v>0</v>
      </c>
      <c r="AI133" s="99">
        <v>0</v>
      </c>
      <c r="AJ133" s="99">
        <v>0</v>
      </c>
      <c r="AK133" s="99">
        <v>0</v>
      </c>
      <c r="AL133" s="99">
        <v>0</v>
      </c>
      <c r="AM133" s="99">
        <v>0</v>
      </c>
      <c r="AN133" s="99">
        <v>0</v>
      </c>
      <c r="AO133" s="99">
        <v>0</v>
      </c>
      <c r="AP133" s="99">
        <v>0</v>
      </c>
      <c r="AQ133" s="99">
        <v>0.007</v>
      </c>
      <c r="AR133" s="99">
        <v>3.357455</v>
      </c>
      <c r="AS133" s="99">
        <v>0</v>
      </c>
      <c r="AT133" s="99">
        <v>0</v>
      </c>
      <c r="AU133" s="99">
        <v>0</v>
      </c>
      <c r="AV133" s="99">
        <v>0</v>
      </c>
      <c r="AW133" s="99">
        <v>0</v>
      </c>
      <c r="AX133" s="99">
        <v>0</v>
      </c>
      <c r="AY133" s="99">
        <v>0</v>
      </c>
      <c r="AZ133" s="99">
        <v>0</v>
      </c>
      <c r="BA133" s="99">
        <v>0</v>
      </c>
      <c r="BB133" s="99">
        <v>0</v>
      </c>
      <c r="BC133" s="99">
        <v>3.357455</v>
      </c>
      <c r="BD133" s="99">
        <v>0</v>
      </c>
      <c r="BE133" s="99">
        <v>0</v>
      </c>
      <c r="BF133" s="99">
        <v>0</v>
      </c>
      <c r="BG133" s="99">
        <v>0</v>
      </c>
      <c r="BH133" s="99">
        <v>0</v>
      </c>
      <c r="BI133" s="99" t="s">
        <v>1351</v>
      </c>
      <c r="BJ133" s="99" t="s">
        <v>1351</v>
      </c>
      <c r="BK133" s="99" t="s">
        <v>1351</v>
      </c>
      <c r="BL133" s="99" t="s">
        <v>1351</v>
      </c>
      <c r="BM133" s="99" t="s">
        <v>1351</v>
      </c>
      <c r="BN133" s="99" t="s">
        <v>1351</v>
      </c>
      <c r="BO133" s="99" t="s">
        <v>1351</v>
      </c>
      <c r="BP133" s="99" t="s">
        <v>1351</v>
      </c>
      <c r="BQ133" s="99" t="s">
        <v>1351</v>
      </c>
      <c r="BR133" s="99" t="s">
        <v>1351</v>
      </c>
      <c r="BS133" s="99" t="s">
        <v>1351</v>
      </c>
      <c r="BT133" s="99">
        <v>0</v>
      </c>
      <c r="BU133" s="99">
        <v>0</v>
      </c>
      <c r="BV133" s="99">
        <v>0</v>
      </c>
      <c r="BW133" s="99">
        <v>0</v>
      </c>
      <c r="BX133" s="99">
        <v>0</v>
      </c>
      <c r="BY133" s="99">
        <v>0</v>
      </c>
      <c r="BZ133" s="99">
        <v>0</v>
      </c>
      <c r="CA133" s="99">
        <v>0</v>
      </c>
      <c r="CB133" s="99">
        <v>0</v>
      </c>
      <c r="CC133" s="99">
        <v>0</v>
      </c>
      <c r="CD133" s="99">
        <v>0</v>
      </c>
      <c r="CE133" s="99">
        <v>0</v>
      </c>
      <c r="CF133" s="99">
        <v>0</v>
      </c>
      <c r="CG133" s="99">
        <v>0</v>
      </c>
      <c r="CH133" s="99" t="s">
        <v>1351</v>
      </c>
      <c r="CI133" s="99">
        <v>0</v>
      </c>
      <c r="CJ133" s="99">
        <v>0</v>
      </c>
      <c r="CK133" s="99">
        <v>0</v>
      </c>
      <c r="CL133" s="99">
        <v>0</v>
      </c>
      <c r="CM133" s="99">
        <v>0</v>
      </c>
      <c r="CN133" s="99">
        <v>0</v>
      </c>
      <c r="CO133" s="99">
        <v>0</v>
      </c>
      <c r="CP133" s="99">
        <v>0</v>
      </c>
      <c r="CQ133" s="99">
        <v>0</v>
      </c>
      <c r="CR133" s="99">
        <v>0</v>
      </c>
      <c r="CS133" s="99">
        <v>0</v>
      </c>
      <c r="CT133" s="99" t="s">
        <v>1351</v>
      </c>
      <c r="CU133" s="107" t="s">
        <v>1351</v>
      </c>
    </row>
    <row r="134" s="83" customFormat="1" ht="15.4" customHeight="1" spans="1:99">
      <c r="A134" s="96" t="s">
        <v>1576</v>
      </c>
      <c r="B134" s="97"/>
      <c r="C134" s="97"/>
      <c r="D134" s="98" t="s">
        <v>1577</v>
      </c>
      <c r="E134" s="99">
        <v>54.327438</v>
      </c>
      <c r="F134" s="99">
        <v>48.469983</v>
      </c>
      <c r="G134" s="99">
        <v>10.1379</v>
      </c>
      <c r="H134" s="99">
        <v>13.8202</v>
      </c>
      <c r="I134" s="99">
        <v>14.0845</v>
      </c>
      <c r="J134" s="99">
        <v>3.404001</v>
      </c>
      <c r="K134" s="99">
        <v>0</v>
      </c>
      <c r="L134" s="99">
        <v>0</v>
      </c>
      <c r="M134" s="99">
        <v>4.7</v>
      </c>
      <c r="N134" s="99">
        <v>1.9</v>
      </c>
      <c r="O134" s="99">
        <v>0.423382</v>
      </c>
      <c r="P134" s="99">
        <v>2.5</v>
      </c>
      <c r="Q134" s="99">
        <v>0.06132</v>
      </c>
      <c r="R134" s="99">
        <v>0.048</v>
      </c>
      <c r="S134" s="99">
        <v>0</v>
      </c>
      <c r="T134" s="99">
        <v>0</v>
      </c>
      <c r="U134" s="99">
        <v>0.08636</v>
      </c>
      <c r="V134" s="99">
        <v>0.644708</v>
      </c>
      <c r="W134" s="99">
        <v>1.556112</v>
      </c>
      <c r="X134" s="99">
        <v>0</v>
      </c>
      <c r="Y134" s="99">
        <v>0</v>
      </c>
      <c r="Z134" s="99">
        <v>0.0342</v>
      </c>
      <c r="AA134" s="99">
        <v>0</v>
      </c>
      <c r="AB134" s="99">
        <v>0</v>
      </c>
      <c r="AC134" s="99">
        <v>0</v>
      </c>
      <c r="AD134" s="99">
        <v>0</v>
      </c>
      <c r="AE134" s="99">
        <v>0</v>
      </c>
      <c r="AF134" s="99">
        <v>0</v>
      </c>
      <c r="AG134" s="99">
        <v>0.0623</v>
      </c>
      <c r="AH134" s="99">
        <v>0</v>
      </c>
      <c r="AI134" s="99">
        <v>0</v>
      </c>
      <c r="AJ134" s="99">
        <v>0</v>
      </c>
      <c r="AK134" s="99">
        <v>0</v>
      </c>
      <c r="AL134" s="99">
        <v>0</v>
      </c>
      <c r="AM134" s="99">
        <v>0</v>
      </c>
      <c r="AN134" s="99">
        <v>0</v>
      </c>
      <c r="AO134" s="99">
        <v>0</v>
      </c>
      <c r="AP134" s="99">
        <v>0</v>
      </c>
      <c r="AQ134" s="99">
        <v>0.007</v>
      </c>
      <c r="AR134" s="99">
        <v>3.357455</v>
      </c>
      <c r="AS134" s="99">
        <v>0</v>
      </c>
      <c r="AT134" s="99">
        <v>0</v>
      </c>
      <c r="AU134" s="99">
        <v>0</v>
      </c>
      <c r="AV134" s="99">
        <v>0</v>
      </c>
      <c r="AW134" s="99">
        <v>0</v>
      </c>
      <c r="AX134" s="99">
        <v>0</v>
      </c>
      <c r="AY134" s="99">
        <v>0</v>
      </c>
      <c r="AZ134" s="99">
        <v>0</v>
      </c>
      <c r="BA134" s="99">
        <v>0</v>
      </c>
      <c r="BB134" s="99">
        <v>0</v>
      </c>
      <c r="BC134" s="99">
        <v>3.357455</v>
      </c>
      <c r="BD134" s="99">
        <v>0</v>
      </c>
      <c r="BE134" s="99">
        <v>0</v>
      </c>
      <c r="BF134" s="99">
        <v>0</v>
      </c>
      <c r="BG134" s="99">
        <v>0</v>
      </c>
      <c r="BH134" s="99">
        <v>0</v>
      </c>
      <c r="BI134" s="99" t="s">
        <v>1351</v>
      </c>
      <c r="BJ134" s="99" t="s">
        <v>1351</v>
      </c>
      <c r="BK134" s="99" t="s">
        <v>1351</v>
      </c>
      <c r="BL134" s="99" t="s">
        <v>1351</v>
      </c>
      <c r="BM134" s="99" t="s">
        <v>1351</v>
      </c>
      <c r="BN134" s="99" t="s">
        <v>1351</v>
      </c>
      <c r="BO134" s="99" t="s">
        <v>1351</v>
      </c>
      <c r="BP134" s="99" t="s">
        <v>1351</v>
      </c>
      <c r="BQ134" s="99" t="s">
        <v>1351</v>
      </c>
      <c r="BR134" s="99" t="s">
        <v>1351</v>
      </c>
      <c r="BS134" s="99" t="s">
        <v>1351</v>
      </c>
      <c r="BT134" s="99">
        <v>0</v>
      </c>
      <c r="BU134" s="99">
        <v>0</v>
      </c>
      <c r="BV134" s="99">
        <v>0</v>
      </c>
      <c r="BW134" s="99">
        <v>0</v>
      </c>
      <c r="BX134" s="99">
        <v>0</v>
      </c>
      <c r="BY134" s="99">
        <v>0</v>
      </c>
      <c r="BZ134" s="99">
        <v>0</v>
      </c>
      <c r="CA134" s="99">
        <v>0</v>
      </c>
      <c r="CB134" s="99">
        <v>0</v>
      </c>
      <c r="CC134" s="99">
        <v>0</v>
      </c>
      <c r="CD134" s="99">
        <v>0</v>
      </c>
      <c r="CE134" s="99">
        <v>0</v>
      </c>
      <c r="CF134" s="99">
        <v>0</v>
      </c>
      <c r="CG134" s="99">
        <v>0</v>
      </c>
      <c r="CH134" s="99" t="s">
        <v>1351</v>
      </c>
      <c r="CI134" s="99">
        <v>0</v>
      </c>
      <c r="CJ134" s="99">
        <v>0</v>
      </c>
      <c r="CK134" s="99">
        <v>0</v>
      </c>
      <c r="CL134" s="99">
        <v>0</v>
      </c>
      <c r="CM134" s="99">
        <v>0</v>
      </c>
      <c r="CN134" s="99">
        <v>0</v>
      </c>
      <c r="CO134" s="99">
        <v>0</v>
      </c>
      <c r="CP134" s="99">
        <v>0</v>
      </c>
      <c r="CQ134" s="99">
        <v>0</v>
      </c>
      <c r="CR134" s="99">
        <v>0</v>
      </c>
      <c r="CS134" s="99">
        <v>0</v>
      </c>
      <c r="CT134" s="99" t="s">
        <v>1351</v>
      </c>
      <c r="CU134" s="107" t="s">
        <v>1351</v>
      </c>
    </row>
    <row r="135" s="83" customFormat="1" ht="15.4" customHeight="1" spans="1:99">
      <c r="A135" s="96" t="s">
        <v>1578</v>
      </c>
      <c r="B135" s="97"/>
      <c r="C135" s="97"/>
      <c r="D135" s="98" t="s">
        <v>739</v>
      </c>
      <c r="E135" s="99">
        <v>624.356163</v>
      </c>
      <c r="F135" s="99">
        <v>375.394705</v>
      </c>
      <c r="G135" s="99">
        <v>61.1363</v>
      </c>
      <c r="H135" s="99">
        <v>163.821575</v>
      </c>
      <c r="I135" s="99">
        <v>39.4398</v>
      </c>
      <c r="J135" s="99">
        <v>6.811437</v>
      </c>
      <c r="K135" s="99">
        <v>0.208</v>
      </c>
      <c r="L135" s="99">
        <v>0</v>
      </c>
      <c r="M135" s="99">
        <v>44.77273</v>
      </c>
      <c r="N135" s="99">
        <v>17.589092</v>
      </c>
      <c r="O135" s="99">
        <v>41.615771</v>
      </c>
      <c r="P135" s="99">
        <v>206.016316</v>
      </c>
      <c r="Q135" s="99">
        <v>0.708047</v>
      </c>
      <c r="R135" s="99">
        <v>10.239691</v>
      </c>
      <c r="S135" s="99">
        <v>0</v>
      </c>
      <c r="T135" s="99">
        <v>0.0047</v>
      </c>
      <c r="U135" s="99">
        <v>0.199</v>
      </c>
      <c r="V135" s="99">
        <v>0</v>
      </c>
      <c r="W135" s="99">
        <v>1.548543</v>
      </c>
      <c r="X135" s="99">
        <v>0</v>
      </c>
      <c r="Y135" s="99">
        <v>0</v>
      </c>
      <c r="Z135" s="99">
        <v>7.70775</v>
      </c>
      <c r="AA135" s="99">
        <v>7.0578</v>
      </c>
      <c r="AB135" s="99">
        <v>0</v>
      </c>
      <c r="AC135" s="99">
        <v>9.5</v>
      </c>
      <c r="AD135" s="99">
        <v>1.1</v>
      </c>
      <c r="AE135" s="99">
        <v>20.11</v>
      </c>
      <c r="AF135" s="99">
        <v>0.5262</v>
      </c>
      <c r="AG135" s="99">
        <v>0</v>
      </c>
      <c r="AH135" s="99">
        <v>0</v>
      </c>
      <c r="AI135" s="99">
        <v>0</v>
      </c>
      <c r="AJ135" s="99">
        <v>12.6382</v>
      </c>
      <c r="AK135" s="99">
        <v>100.73985</v>
      </c>
      <c r="AL135" s="99">
        <v>3.138837</v>
      </c>
      <c r="AM135" s="99">
        <v>0</v>
      </c>
      <c r="AN135" s="99">
        <v>4.442698</v>
      </c>
      <c r="AO135" s="99">
        <v>2.315</v>
      </c>
      <c r="AP135" s="99">
        <v>0</v>
      </c>
      <c r="AQ135" s="99">
        <v>24.04</v>
      </c>
      <c r="AR135" s="99">
        <v>42.945142</v>
      </c>
      <c r="AS135" s="99">
        <v>0</v>
      </c>
      <c r="AT135" s="99">
        <v>0</v>
      </c>
      <c r="AU135" s="99">
        <v>0</v>
      </c>
      <c r="AV135" s="99">
        <v>0</v>
      </c>
      <c r="AW135" s="99">
        <v>0</v>
      </c>
      <c r="AX135" s="99">
        <v>0.03351</v>
      </c>
      <c r="AY135" s="99">
        <v>0.7</v>
      </c>
      <c r="AZ135" s="99">
        <v>0</v>
      </c>
      <c r="BA135" s="99">
        <v>0</v>
      </c>
      <c r="BB135" s="99">
        <v>0</v>
      </c>
      <c r="BC135" s="99">
        <v>42.211632</v>
      </c>
      <c r="BD135" s="99">
        <v>0</v>
      </c>
      <c r="BE135" s="99">
        <v>0</v>
      </c>
      <c r="BF135" s="99">
        <v>0</v>
      </c>
      <c r="BG135" s="99">
        <v>0</v>
      </c>
      <c r="BH135" s="99">
        <v>0</v>
      </c>
      <c r="BI135" s="99" t="s">
        <v>1351</v>
      </c>
      <c r="BJ135" s="99" t="s">
        <v>1351</v>
      </c>
      <c r="BK135" s="99" t="s">
        <v>1351</v>
      </c>
      <c r="BL135" s="99" t="s">
        <v>1351</v>
      </c>
      <c r="BM135" s="99" t="s">
        <v>1351</v>
      </c>
      <c r="BN135" s="99" t="s">
        <v>1351</v>
      </c>
      <c r="BO135" s="99" t="s">
        <v>1351</v>
      </c>
      <c r="BP135" s="99" t="s">
        <v>1351</v>
      </c>
      <c r="BQ135" s="99" t="s">
        <v>1351</v>
      </c>
      <c r="BR135" s="99" t="s">
        <v>1351</v>
      </c>
      <c r="BS135" s="99" t="s">
        <v>1351</v>
      </c>
      <c r="BT135" s="99">
        <v>0</v>
      </c>
      <c r="BU135" s="99">
        <v>0</v>
      </c>
      <c r="BV135" s="99">
        <v>0</v>
      </c>
      <c r="BW135" s="99">
        <v>0</v>
      </c>
      <c r="BX135" s="99">
        <v>0</v>
      </c>
      <c r="BY135" s="99">
        <v>0</v>
      </c>
      <c r="BZ135" s="99">
        <v>0</v>
      </c>
      <c r="CA135" s="99">
        <v>0</v>
      </c>
      <c r="CB135" s="99">
        <v>0</v>
      </c>
      <c r="CC135" s="99">
        <v>0</v>
      </c>
      <c r="CD135" s="99">
        <v>0</v>
      </c>
      <c r="CE135" s="99">
        <v>0</v>
      </c>
      <c r="CF135" s="99">
        <v>0</v>
      </c>
      <c r="CG135" s="99">
        <v>0</v>
      </c>
      <c r="CH135" s="99" t="s">
        <v>1351</v>
      </c>
      <c r="CI135" s="99">
        <v>0</v>
      </c>
      <c r="CJ135" s="99">
        <v>0</v>
      </c>
      <c r="CK135" s="99">
        <v>0</v>
      </c>
      <c r="CL135" s="99">
        <v>0</v>
      </c>
      <c r="CM135" s="99">
        <v>0</v>
      </c>
      <c r="CN135" s="99">
        <v>0</v>
      </c>
      <c r="CO135" s="99">
        <v>0</v>
      </c>
      <c r="CP135" s="99">
        <v>0</v>
      </c>
      <c r="CQ135" s="99">
        <v>0</v>
      </c>
      <c r="CR135" s="99">
        <v>0</v>
      </c>
      <c r="CS135" s="99">
        <v>0</v>
      </c>
      <c r="CT135" s="99" t="s">
        <v>1351</v>
      </c>
      <c r="CU135" s="107" t="s">
        <v>1351</v>
      </c>
    </row>
    <row r="136" s="83" customFormat="1" ht="15.4" customHeight="1" spans="1:99">
      <c r="A136" s="96" t="s">
        <v>1579</v>
      </c>
      <c r="B136" s="97"/>
      <c r="C136" s="97"/>
      <c r="D136" s="98" t="s">
        <v>1580</v>
      </c>
      <c r="E136" s="99">
        <v>446.379353</v>
      </c>
      <c r="F136" s="99">
        <v>232.481443</v>
      </c>
      <c r="G136" s="99">
        <v>38.1664</v>
      </c>
      <c r="H136" s="99">
        <v>93.095375</v>
      </c>
      <c r="I136" s="99">
        <v>21.45435</v>
      </c>
      <c r="J136" s="99">
        <v>3.611353</v>
      </c>
      <c r="K136" s="99">
        <v>0.208</v>
      </c>
      <c r="L136" s="99">
        <v>0</v>
      </c>
      <c r="M136" s="99">
        <v>26.03351</v>
      </c>
      <c r="N136" s="99">
        <v>10.093404</v>
      </c>
      <c r="O136" s="99">
        <v>39.819051</v>
      </c>
      <c r="P136" s="99">
        <v>189.544486</v>
      </c>
      <c r="Q136" s="99">
        <v>0.144627</v>
      </c>
      <c r="R136" s="99">
        <v>7.975</v>
      </c>
      <c r="S136" s="99">
        <v>0</v>
      </c>
      <c r="T136" s="99">
        <v>0.0017</v>
      </c>
      <c r="U136" s="99">
        <v>0.12</v>
      </c>
      <c r="V136" s="99">
        <v>0</v>
      </c>
      <c r="W136" s="99">
        <v>1.057922</v>
      </c>
      <c r="X136" s="99">
        <v>0</v>
      </c>
      <c r="Y136" s="99">
        <v>0</v>
      </c>
      <c r="Z136" s="99">
        <v>5.52585</v>
      </c>
      <c r="AA136" s="99">
        <v>2.6678</v>
      </c>
      <c r="AB136" s="99">
        <v>0</v>
      </c>
      <c r="AC136" s="99">
        <v>9.5</v>
      </c>
      <c r="AD136" s="99">
        <v>1.1</v>
      </c>
      <c r="AE136" s="99">
        <v>18.9</v>
      </c>
      <c r="AF136" s="99">
        <v>0.1877</v>
      </c>
      <c r="AG136" s="99">
        <v>0</v>
      </c>
      <c r="AH136" s="99">
        <v>0</v>
      </c>
      <c r="AI136" s="99">
        <v>0</v>
      </c>
      <c r="AJ136" s="99">
        <v>12.459</v>
      </c>
      <c r="AK136" s="99">
        <v>100.65335</v>
      </c>
      <c r="AL136" s="99">
        <v>1.801537</v>
      </c>
      <c r="AM136" s="99">
        <v>0</v>
      </c>
      <c r="AN136" s="99">
        <v>1.395</v>
      </c>
      <c r="AO136" s="99">
        <v>2.315</v>
      </c>
      <c r="AP136" s="99">
        <v>0</v>
      </c>
      <c r="AQ136" s="99">
        <v>23.74</v>
      </c>
      <c r="AR136" s="99">
        <v>24.353424</v>
      </c>
      <c r="AS136" s="99">
        <v>0</v>
      </c>
      <c r="AT136" s="99">
        <v>0</v>
      </c>
      <c r="AU136" s="99">
        <v>0</v>
      </c>
      <c r="AV136" s="99">
        <v>0</v>
      </c>
      <c r="AW136" s="99">
        <v>0</v>
      </c>
      <c r="AX136" s="99">
        <v>0</v>
      </c>
      <c r="AY136" s="99">
        <v>0</v>
      </c>
      <c r="AZ136" s="99">
        <v>0</v>
      </c>
      <c r="BA136" s="99">
        <v>0</v>
      </c>
      <c r="BB136" s="99">
        <v>0</v>
      </c>
      <c r="BC136" s="99">
        <v>24.353424</v>
      </c>
      <c r="BD136" s="99">
        <v>0</v>
      </c>
      <c r="BE136" s="99">
        <v>0</v>
      </c>
      <c r="BF136" s="99">
        <v>0</v>
      </c>
      <c r="BG136" s="99">
        <v>0</v>
      </c>
      <c r="BH136" s="99">
        <v>0</v>
      </c>
      <c r="BI136" s="99" t="s">
        <v>1351</v>
      </c>
      <c r="BJ136" s="99" t="s">
        <v>1351</v>
      </c>
      <c r="BK136" s="99" t="s">
        <v>1351</v>
      </c>
      <c r="BL136" s="99" t="s">
        <v>1351</v>
      </c>
      <c r="BM136" s="99" t="s">
        <v>1351</v>
      </c>
      <c r="BN136" s="99" t="s">
        <v>1351</v>
      </c>
      <c r="BO136" s="99" t="s">
        <v>1351</v>
      </c>
      <c r="BP136" s="99" t="s">
        <v>1351</v>
      </c>
      <c r="BQ136" s="99" t="s">
        <v>1351</v>
      </c>
      <c r="BR136" s="99" t="s">
        <v>1351</v>
      </c>
      <c r="BS136" s="99" t="s">
        <v>1351</v>
      </c>
      <c r="BT136" s="99">
        <v>0</v>
      </c>
      <c r="BU136" s="99">
        <v>0</v>
      </c>
      <c r="BV136" s="99">
        <v>0</v>
      </c>
      <c r="BW136" s="99">
        <v>0</v>
      </c>
      <c r="BX136" s="99">
        <v>0</v>
      </c>
      <c r="BY136" s="99">
        <v>0</v>
      </c>
      <c r="BZ136" s="99">
        <v>0</v>
      </c>
      <c r="CA136" s="99">
        <v>0</v>
      </c>
      <c r="CB136" s="99">
        <v>0</v>
      </c>
      <c r="CC136" s="99">
        <v>0</v>
      </c>
      <c r="CD136" s="99">
        <v>0</v>
      </c>
      <c r="CE136" s="99">
        <v>0</v>
      </c>
      <c r="CF136" s="99">
        <v>0</v>
      </c>
      <c r="CG136" s="99">
        <v>0</v>
      </c>
      <c r="CH136" s="99" t="s">
        <v>1351</v>
      </c>
      <c r="CI136" s="99">
        <v>0</v>
      </c>
      <c r="CJ136" s="99">
        <v>0</v>
      </c>
      <c r="CK136" s="99">
        <v>0</v>
      </c>
      <c r="CL136" s="99">
        <v>0</v>
      </c>
      <c r="CM136" s="99">
        <v>0</v>
      </c>
      <c r="CN136" s="99">
        <v>0</v>
      </c>
      <c r="CO136" s="99">
        <v>0</v>
      </c>
      <c r="CP136" s="99">
        <v>0</v>
      </c>
      <c r="CQ136" s="99">
        <v>0</v>
      </c>
      <c r="CR136" s="99">
        <v>0</v>
      </c>
      <c r="CS136" s="99">
        <v>0</v>
      </c>
      <c r="CT136" s="99" t="s">
        <v>1351</v>
      </c>
      <c r="CU136" s="107" t="s">
        <v>1351</v>
      </c>
    </row>
    <row r="137" s="83" customFormat="1" ht="15.4" customHeight="1" spans="1:99">
      <c r="A137" s="96" t="s">
        <v>1581</v>
      </c>
      <c r="B137" s="97"/>
      <c r="C137" s="97"/>
      <c r="D137" s="98" t="s">
        <v>1356</v>
      </c>
      <c r="E137" s="99">
        <v>241.379353</v>
      </c>
      <c r="F137" s="99">
        <v>211.481443</v>
      </c>
      <c r="G137" s="99">
        <v>38.1664</v>
      </c>
      <c r="H137" s="99">
        <v>93.095375</v>
      </c>
      <c r="I137" s="99">
        <v>21.45435</v>
      </c>
      <c r="J137" s="99">
        <v>3.611353</v>
      </c>
      <c r="K137" s="99">
        <v>0.208</v>
      </c>
      <c r="L137" s="99">
        <v>0</v>
      </c>
      <c r="M137" s="99">
        <v>26.03351</v>
      </c>
      <c r="N137" s="99">
        <v>10.093404</v>
      </c>
      <c r="O137" s="99">
        <v>18.819051</v>
      </c>
      <c r="P137" s="99">
        <v>5.544486</v>
      </c>
      <c r="Q137" s="99">
        <v>0.012327</v>
      </c>
      <c r="R137" s="99">
        <v>0</v>
      </c>
      <c r="S137" s="99">
        <v>0</v>
      </c>
      <c r="T137" s="99">
        <v>0.0017</v>
      </c>
      <c r="U137" s="99">
        <v>0.12</v>
      </c>
      <c r="V137" s="99">
        <v>0</v>
      </c>
      <c r="W137" s="99">
        <v>0.941122</v>
      </c>
      <c r="X137" s="99">
        <v>0</v>
      </c>
      <c r="Y137" s="99">
        <v>0</v>
      </c>
      <c r="Z137" s="99">
        <v>0</v>
      </c>
      <c r="AA137" s="99">
        <v>2.6678</v>
      </c>
      <c r="AB137" s="99">
        <v>0</v>
      </c>
      <c r="AC137" s="99">
        <v>0</v>
      </c>
      <c r="AD137" s="99">
        <v>0</v>
      </c>
      <c r="AE137" s="99">
        <v>0</v>
      </c>
      <c r="AF137" s="99">
        <v>0</v>
      </c>
      <c r="AG137" s="99">
        <v>0</v>
      </c>
      <c r="AH137" s="99">
        <v>0</v>
      </c>
      <c r="AI137" s="99">
        <v>0</v>
      </c>
      <c r="AJ137" s="99">
        <v>0</v>
      </c>
      <c r="AK137" s="99">
        <v>0</v>
      </c>
      <c r="AL137" s="99">
        <v>1.801537</v>
      </c>
      <c r="AM137" s="99">
        <v>0</v>
      </c>
      <c r="AN137" s="99">
        <v>0</v>
      </c>
      <c r="AO137" s="99">
        <v>0</v>
      </c>
      <c r="AP137" s="99">
        <v>0</v>
      </c>
      <c r="AQ137" s="99">
        <v>0</v>
      </c>
      <c r="AR137" s="99">
        <v>24.353424</v>
      </c>
      <c r="AS137" s="99">
        <v>0</v>
      </c>
      <c r="AT137" s="99">
        <v>0</v>
      </c>
      <c r="AU137" s="99">
        <v>0</v>
      </c>
      <c r="AV137" s="99">
        <v>0</v>
      </c>
      <c r="AW137" s="99">
        <v>0</v>
      </c>
      <c r="AX137" s="99">
        <v>0</v>
      </c>
      <c r="AY137" s="99">
        <v>0</v>
      </c>
      <c r="AZ137" s="99">
        <v>0</v>
      </c>
      <c r="BA137" s="99">
        <v>0</v>
      </c>
      <c r="BB137" s="99">
        <v>0</v>
      </c>
      <c r="BC137" s="99">
        <v>24.353424</v>
      </c>
      <c r="BD137" s="99">
        <v>0</v>
      </c>
      <c r="BE137" s="99">
        <v>0</v>
      </c>
      <c r="BF137" s="99">
        <v>0</v>
      </c>
      <c r="BG137" s="99">
        <v>0</v>
      </c>
      <c r="BH137" s="99">
        <v>0</v>
      </c>
      <c r="BI137" s="99" t="s">
        <v>1351</v>
      </c>
      <c r="BJ137" s="99" t="s">
        <v>1351</v>
      </c>
      <c r="BK137" s="99" t="s">
        <v>1351</v>
      </c>
      <c r="BL137" s="99" t="s">
        <v>1351</v>
      </c>
      <c r="BM137" s="99" t="s">
        <v>1351</v>
      </c>
      <c r="BN137" s="99" t="s">
        <v>1351</v>
      </c>
      <c r="BO137" s="99" t="s">
        <v>1351</v>
      </c>
      <c r="BP137" s="99" t="s">
        <v>1351</v>
      </c>
      <c r="BQ137" s="99" t="s">
        <v>1351</v>
      </c>
      <c r="BR137" s="99" t="s">
        <v>1351</v>
      </c>
      <c r="BS137" s="99" t="s">
        <v>1351</v>
      </c>
      <c r="BT137" s="99">
        <v>0</v>
      </c>
      <c r="BU137" s="99">
        <v>0</v>
      </c>
      <c r="BV137" s="99">
        <v>0</v>
      </c>
      <c r="BW137" s="99">
        <v>0</v>
      </c>
      <c r="BX137" s="99">
        <v>0</v>
      </c>
      <c r="BY137" s="99">
        <v>0</v>
      </c>
      <c r="BZ137" s="99">
        <v>0</v>
      </c>
      <c r="CA137" s="99">
        <v>0</v>
      </c>
      <c r="CB137" s="99">
        <v>0</v>
      </c>
      <c r="CC137" s="99">
        <v>0</v>
      </c>
      <c r="CD137" s="99">
        <v>0</v>
      </c>
      <c r="CE137" s="99">
        <v>0</v>
      </c>
      <c r="CF137" s="99">
        <v>0</v>
      </c>
      <c r="CG137" s="99">
        <v>0</v>
      </c>
      <c r="CH137" s="99" t="s">
        <v>1351</v>
      </c>
      <c r="CI137" s="99">
        <v>0</v>
      </c>
      <c r="CJ137" s="99">
        <v>0</v>
      </c>
      <c r="CK137" s="99">
        <v>0</v>
      </c>
      <c r="CL137" s="99">
        <v>0</v>
      </c>
      <c r="CM137" s="99">
        <v>0</v>
      </c>
      <c r="CN137" s="99">
        <v>0</v>
      </c>
      <c r="CO137" s="99">
        <v>0</v>
      </c>
      <c r="CP137" s="99">
        <v>0</v>
      </c>
      <c r="CQ137" s="99">
        <v>0</v>
      </c>
      <c r="CR137" s="99">
        <v>0</v>
      </c>
      <c r="CS137" s="99">
        <v>0</v>
      </c>
      <c r="CT137" s="99" t="s">
        <v>1351</v>
      </c>
      <c r="CU137" s="107" t="s">
        <v>1351</v>
      </c>
    </row>
    <row r="138" s="83" customFormat="1" ht="15.4" customHeight="1" spans="1:99">
      <c r="A138" s="96" t="s">
        <v>1582</v>
      </c>
      <c r="B138" s="97"/>
      <c r="C138" s="97"/>
      <c r="D138" s="98" t="s">
        <v>1385</v>
      </c>
      <c r="E138" s="99">
        <v>16</v>
      </c>
      <c r="F138" s="99">
        <v>0</v>
      </c>
      <c r="G138" s="99">
        <v>0</v>
      </c>
      <c r="H138" s="99">
        <v>0</v>
      </c>
      <c r="I138" s="99">
        <v>0</v>
      </c>
      <c r="J138" s="99">
        <v>0</v>
      </c>
      <c r="K138" s="99">
        <v>0</v>
      </c>
      <c r="L138" s="99">
        <v>0</v>
      </c>
      <c r="M138" s="99">
        <v>0</v>
      </c>
      <c r="N138" s="99">
        <v>0</v>
      </c>
      <c r="O138" s="99">
        <v>0</v>
      </c>
      <c r="P138" s="99">
        <v>16</v>
      </c>
      <c r="Q138" s="99">
        <v>0</v>
      </c>
      <c r="R138" s="99">
        <v>5.3919</v>
      </c>
      <c r="S138" s="99">
        <v>0</v>
      </c>
      <c r="T138" s="99">
        <v>0</v>
      </c>
      <c r="U138" s="99">
        <v>0</v>
      </c>
      <c r="V138" s="99">
        <v>0</v>
      </c>
      <c r="W138" s="99">
        <v>0</v>
      </c>
      <c r="X138" s="99">
        <v>0</v>
      </c>
      <c r="Y138" s="99">
        <v>0</v>
      </c>
      <c r="Z138" s="99">
        <v>0</v>
      </c>
      <c r="AA138" s="99">
        <v>0</v>
      </c>
      <c r="AB138" s="99">
        <v>0</v>
      </c>
      <c r="AC138" s="99">
        <v>0</v>
      </c>
      <c r="AD138" s="99">
        <v>0</v>
      </c>
      <c r="AE138" s="99">
        <v>0</v>
      </c>
      <c r="AF138" s="99">
        <v>0</v>
      </c>
      <c r="AG138" s="99">
        <v>0</v>
      </c>
      <c r="AH138" s="99">
        <v>0</v>
      </c>
      <c r="AI138" s="99">
        <v>0</v>
      </c>
      <c r="AJ138" s="99">
        <v>10.6081</v>
      </c>
      <c r="AK138" s="99">
        <v>0</v>
      </c>
      <c r="AL138" s="99">
        <v>0</v>
      </c>
      <c r="AM138" s="99">
        <v>0</v>
      </c>
      <c r="AN138" s="99">
        <v>0</v>
      </c>
      <c r="AO138" s="99">
        <v>0</v>
      </c>
      <c r="AP138" s="99">
        <v>0</v>
      </c>
      <c r="AQ138" s="99">
        <v>0</v>
      </c>
      <c r="AR138" s="99">
        <v>0</v>
      </c>
      <c r="AS138" s="99">
        <v>0</v>
      </c>
      <c r="AT138" s="99">
        <v>0</v>
      </c>
      <c r="AU138" s="99">
        <v>0</v>
      </c>
      <c r="AV138" s="99">
        <v>0</v>
      </c>
      <c r="AW138" s="99">
        <v>0</v>
      </c>
      <c r="AX138" s="99">
        <v>0</v>
      </c>
      <c r="AY138" s="99">
        <v>0</v>
      </c>
      <c r="AZ138" s="99">
        <v>0</v>
      </c>
      <c r="BA138" s="99">
        <v>0</v>
      </c>
      <c r="BB138" s="99">
        <v>0</v>
      </c>
      <c r="BC138" s="99">
        <v>0</v>
      </c>
      <c r="BD138" s="99">
        <v>0</v>
      </c>
      <c r="BE138" s="99">
        <v>0</v>
      </c>
      <c r="BF138" s="99">
        <v>0</v>
      </c>
      <c r="BG138" s="99">
        <v>0</v>
      </c>
      <c r="BH138" s="99">
        <v>0</v>
      </c>
      <c r="BI138" s="99" t="s">
        <v>1351</v>
      </c>
      <c r="BJ138" s="99" t="s">
        <v>1351</v>
      </c>
      <c r="BK138" s="99" t="s">
        <v>1351</v>
      </c>
      <c r="BL138" s="99" t="s">
        <v>1351</v>
      </c>
      <c r="BM138" s="99" t="s">
        <v>1351</v>
      </c>
      <c r="BN138" s="99" t="s">
        <v>1351</v>
      </c>
      <c r="BO138" s="99" t="s">
        <v>1351</v>
      </c>
      <c r="BP138" s="99" t="s">
        <v>1351</v>
      </c>
      <c r="BQ138" s="99" t="s">
        <v>1351</v>
      </c>
      <c r="BR138" s="99" t="s">
        <v>1351</v>
      </c>
      <c r="BS138" s="99" t="s">
        <v>1351</v>
      </c>
      <c r="BT138" s="99">
        <v>0</v>
      </c>
      <c r="BU138" s="99">
        <v>0</v>
      </c>
      <c r="BV138" s="99">
        <v>0</v>
      </c>
      <c r="BW138" s="99">
        <v>0</v>
      </c>
      <c r="BX138" s="99">
        <v>0</v>
      </c>
      <c r="BY138" s="99">
        <v>0</v>
      </c>
      <c r="BZ138" s="99">
        <v>0</v>
      </c>
      <c r="CA138" s="99">
        <v>0</v>
      </c>
      <c r="CB138" s="99">
        <v>0</v>
      </c>
      <c r="CC138" s="99">
        <v>0</v>
      </c>
      <c r="CD138" s="99">
        <v>0</v>
      </c>
      <c r="CE138" s="99">
        <v>0</v>
      </c>
      <c r="CF138" s="99">
        <v>0</v>
      </c>
      <c r="CG138" s="99">
        <v>0</v>
      </c>
      <c r="CH138" s="99" t="s">
        <v>1351</v>
      </c>
      <c r="CI138" s="99">
        <v>0</v>
      </c>
      <c r="CJ138" s="99">
        <v>0</v>
      </c>
      <c r="CK138" s="99">
        <v>0</v>
      </c>
      <c r="CL138" s="99">
        <v>0</v>
      </c>
      <c r="CM138" s="99">
        <v>0</v>
      </c>
      <c r="CN138" s="99">
        <v>0</v>
      </c>
      <c r="CO138" s="99">
        <v>0</v>
      </c>
      <c r="CP138" s="99">
        <v>0</v>
      </c>
      <c r="CQ138" s="99">
        <v>0</v>
      </c>
      <c r="CR138" s="99">
        <v>0</v>
      </c>
      <c r="CS138" s="99">
        <v>0</v>
      </c>
      <c r="CT138" s="99" t="s">
        <v>1351</v>
      </c>
      <c r="CU138" s="107" t="s">
        <v>1351</v>
      </c>
    </row>
    <row r="139" s="83" customFormat="1" ht="15.4" customHeight="1" spans="1:99">
      <c r="A139" s="96" t="s">
        <v>1583</v>
      </c>
      <c r="B139" s="97"/>
      <c r="C139" s="97"/>
      <c r="D139" s="98" t="s">
        <v>1584</v>
      </c>
      <c r="E139" s="99">
        <v>0</v>
      </c>
      <c r="F139" s="99">
        <v>0</v>
      </c>
      <c r="G139" s="99">
        <v>0</v>
      </c>
      <c r="H139" s="99">
        <v>0</v>
      </c>
      <c r="I139" s="99">
        <v>0</v>
      </c>
      <c r="J139" s="99">
        <v>0</v>
      </c>
      <c r="K139" s="99">
        <v>0</v>
      </c>
      <c r="L139" s="99">
        <v>0</v>
      </c>
      <c r="M139" s="99">
        <v>0</v>
      </c>
      <c r="N139" s="99">
        <v>0</v>
      </c>
      <c r="O139" s="99">
        <v>0</v>
      </c>
      <c r="P139" s="99">
        <v>0</v>
      </c>
      <c r="Q139" s="99">
        <v>0</v>
      </c>
      <c r="R139" s="99">
        <v>0</v>
      </c>
      <c r="S139" s="99">
        <v>0</v>
      </c>
      <c r="T139" s="99">
        <v>0</v>
      </c>
      <c r="U139" s="99">
        <v>0</v>
      </c>
      <c r="V139" s="99">
        <v>0</v>
      </c>
      <c r="W139" s="99">
        <v>0</v>
      </c>
      <c r="X139" s="99">
        <v>0</v>
      </c>
      <c r="Y139" s="99">
        <v>0</v>
      </c>
      <c r="Z139" s="99">
        <v>0</v>
      </c>
      <c r="AA139" s="99">
        <v>0</v>
      </c>
      <c r="AB139" s="99">
        <v>0</v>
      </c>
      <c r="AC139" s="99">
        <v>0</v>
      </c>
      <c r="AD139" s="99">
        <v>0</v>
      </c>
      <c r="AE139" s="99">
        <v>0</v>
      </c>
      <c r="AF139" s="99">
        <v>0</v>
      </c>
      <c r="AG139" s="99">
        <v>0</v>
      </c>
      <c r="AH139" s="99">
        <v>0</v>
      </c>
      <c r="AI139" s="99">
        <v>0</v>
      </c>
      <c r="AJ139" s="99">
        <v>0</v>
      </c>
      <c r="AK139" s="99">
        <v>0</v>
      </c>
      <c r="AL139" s="99">
        <v>0</v>
      </c>
      <c r="AM139" s="99">
        <v>0</v>
      </c>
      <c r="AN139" s="99">
        <v>0</v>
      </c>
      <c r="AO139" s="99">
        <v>0</v>
      </c>
      <c r="AP139" s="99">
        <v>0</v>
      </c>
      <c r="AQ139" s="99">
        <v>0</v>
      </c>
      <c r="AR139" s="99">
        <v>0</v>
      </c>
      <c r="AS139" s="99">
        <v>0</v>
      </c>
      <c r="AT139" s="99">
        <v>0</v>
      </c>
      <c r="AU139" s="99">
        <v>0</v>
      </c>
      <c r="AV139" s="99">
        <v>0</v>
      </c>
      <c r="AW139" s="99">
        <v>0</v>
      </c>
      <c r="AX139" s="99">
        <v>0</v>
      </c>
      <c r="AY139" s="99">
        <v>0</v>
      </c>
      <c r="AZ139" s="99">
        <v>0</v>
      </c>
      <c r="BA139" s="99">
        <v>0</v>
      </c>
      <c r="BB139" s="99">
        <v>0</v>
      </c>
      <c r="BC139" s="99">
        <v>0</v>
      </c>
      <c r="BD139" s="99">
        <v>0</v>
      </c>
      <c r="BE139" s="99">
        <v>0</v>
      </c>
      <c r="BF139" s="99">
        <v>0</v>
      </c>
      <c r="BG139" s="99">
        <v>0</v>
      </c>
      <c r="BH139" s="99">
        <v>0</v>
      </c>
      <c r="BI139" s="99" t="s">
        <v>1351</v>
      </c>
      <c r="BJ139" s="99" t="s">
        <v>1351</v>
      </c>
      <c r="BK139" s="99" t="s">
        <v>1351</v>
      </c>
      <c r="BL139" s="99" t="s">
        <v>1351</v>
      </c>
      <c r="BM139" s="99" t="s">
        <v>1351</v>
      </c>
      <c r="BN139" s="99" t="s">
        <v>1351</v>
      </c>
      <c r="BO139" s="99" t="s">
        <v>1351</v>
      </c>
      <c r="BP139" s="99" t="s">
        <v>1351</v>
      </c>
      <c r="BQ139" s="99" t="s">
        <v>1351</v>
      </c>
      <c r="BR139" s="99" t="s">
        <v>1351</v>
      </c>
      <c r="BS139" s="99" t="s">
        <v>1351</v>
      </c>
      <c r="BT139" s="99">
        <v>0</v>
      </c>
      <c r="BU139" s="99">
        <v>0</v>
      </c>
      <c r="BV139" s="99">
        <v>0</v>
      </c>
      <c r="BW139" s="99">
        <v>0</v>
      </c>
      <c r="BX139" s="99">
        <v>0</v>
      </c>
      <c r="BY139" s="99">
        <v>0</v>
      </c>
      <c r="BZ139" s="99">
        <v>0</v>
      </c>
      <c r="CA139" s="99">
        <v>0</v>
      </c>
      <c r="CB139" s="99">
        <v>0</v>
      </c>
      <c r="CC139" s="99">
        <v>0</v>
      </c>
      <c r="CD139" s="99">
        <v>0</v>
      </c>
      <c r="CE139" s="99">
        <v>0</v>
      </c>
      <c r="CF139" s="99">
        <v>0</v>
      </c>
      <c r="CG139" s="99">
        <v>0</v>
      </c>
      <c r="CH139" s="99" t="s">
        <v>1351</v>
      </c>
      <c r="CI139" s="99">
        <v>0</v>
      </c>
      <c r="CJ139" s="99">
        <v>0</v>
      </c>
      <c r="CK139" s="99">
        <v>0</v>
      </c>
      <c r="CL139" s="99">
        <v>0</v>
      </c>
      <c r="CM139" s="99">
        <v>0</v>
      </c>
      <c r="CN139" s="99">
        <v>0</v>
      </c>
      <c r="CO139" s="99">
        <v>0</v>
      </c>
      <c r="CP139" s="99">
        <v>0</v>
      </c>
      <c r="CQ139" s="99">
        <v>0</v>
      </c>
      <c r="CR139" s="99">
        <v>0</v>
      </c>
      <c r="CS139" s="99">
        <v>0</v>
      </c>
      <c r="CT139" s="99" t="s">
        <v>1351</v>
      </c>
      <c r="CU139" s="107" t="s">
        <v>1351</v>
      </c>
    </row>
    <row r="140" s="83" customFormat="1" ht="15.4" customHeight="1" spans="1:99">
      <c r="A140" s="96" t="s">
        <v>1585</v>
      </c>
      <c r="B140" s="97"/>
      <c r="C140" s="97"/>
      <c r="D140" s="98" t="s">
        <v>1586</v>
      </c>
      <c r="E140" s="99">
        <v>10</v>
      </c>
      <c r="F140" s="99">
        <v>0</v>
      </c>
      <c r="G140" s="99">
        <v>0</v>
      </c>
      <c r="H140" s="99">
        <v>0</v>
      </c>
      <c r="I140" s="99">
        <v>0</v>
      </c>
      <c r="J140" s="99">
        <v>0</v>
      </c>
      <c r="K140" s="99">
        <v>0</v>
      </c>
      <c r="L140" s="99">
        <v>0</v>
      </c>
      <c r="M140" s="99">
        <v>0</v>
      </c>
      <c r="N140" s="99">
        <v>0</v>
      </c>
      <c r="O140" s="99">
        <v>0</v>
      </c>
      <c r="P140" s="99">
        <v>10</v>
      </c>
      <c r="Q140" s="99">
        <v>0</v>
      </c>
      <c r="R140" s="99">
        <v>0</v>
      </c>
      <c r="S140" s="99">
        <v>0</v>
      </c>
      <c r="T140" s="99">
        <v>0</v>
      </c>
      <c r="U140" s="99">
        <v>0</v>
      </c>
      <c r="V140" s="99">
        <v>0</v>
      </c>
      <c r="W140" s="99">
        <v>0</v>
      </c>
      <c r="X140" s="99">
        <v>0</v>
      </c>
      <c r="Y140" s="99">
        <v>0</v>
      </c>
      <c r="Z140" s="99">
        <v>0</v>
      </c>
      <c r="AA140" s="99">
        <v>0</v>
      </c>
      <c r="AB140" s="99">
        <v>0</v>
      </c>
      <c r="AC140" s="99">
        <v>0</v>
      </c>
      <c r="AD140" s="99">
        <v>0</v>
      </c>
      <c r="AE140" s="99">
        <v>0</v>
      </c>
      <c r="AF140" s="99">
        <v>0</v>
      </c>
      <c r="AG140" s="99">
        <v>0</v>
      </c>
      <c r="AH140" s="99">
        <v>0</v>
      </c>
      <c r="AI140" s="99">
        <v>0</v>
      </c>
      <c r="AJ140" s="99">
        <v>0.7909</v>
      </c>
      <c r="AK140" s="99">
        <v>2.2091</v>
      </c>
      <c r="AL140" s="99">
        <v>0</v>
      </c>
      <c r="AM140" s="99">
        <v>0</v>
      </c>
      <c r="AN140" s="99">
        <v>0</v>
      </c>
      <c r="AO140" s="99">
        <v>0</v>
      </c>
      <c r="AP140" s="99">
        <v>0</v>
      </c>
      <c r="AQ140" s="99">
        <v>7</v>
      </c>
      <c r="AR140" s="99">
        <v>0</v>
      </c>
      <c r="AS140" s="99">
        <v>0</v>
      </c>
      <c r="AT140" s="99">
        <v>0</v>
      </c>
      <c r="AU140" s="99">
        <v>0</v>
      </c>
      <c r="AV140" s="99">
        <v>0</v>
      </c>
      <c r="AW140" s="99">
        <v>0</v>
      </c>
      <c r="AX140" s="99">
        <v>0</v>
      </c>
      <c r="AY140" s="99">
        <v>0</v>
      </c>
      <c r="AZ140" s="99">
        <v>0</v>
      </c>
      <c r="BA140" s="99">
        <v>0</v>
      </c>
      <c r="BB140" s="99">
        <v>0</v>
      </c>
      <c r="BC140" s="99">
        <v>0</v>
      </c>
      <c r="BD140" s="99">
        <v>0</v>
      </c>
      <c r="BE140" s="99">
        <v>0</v>
      </c>
      <c r="BF140" s="99">
        <v>0</v>
      </c>
      <c r="BG140" s="99">
        <v>0</v>
      </c>
      <c r="BH140" s="99">
        <v>0</v>
      </c>
      <c r="BI140" s="99" t="s">
        <v>1351</v>
      </c>
      <c r="BJ140" s="99" t="s">
        <v>1351</v>
      </c>
      <c r="BK140" s="99" t="s">
        <v>1351</v>
      </c>
      <c r="BL140" s="99" t="s">
        <v>1351</v>
      </c>
      <c r="BM140" s="99" t="s">
        <v>1351</v>
      </c>
      <c r="BN140" s="99" t="s">
        <v>1351</v>
      </c>
      <c r="BO140" s="99" t="s">
        <v>1351</v>
      </c>
      <c r="BP140" s="99" t="s">
        <v>1351</v>
      </c>
      <c r="BQ140" s="99" t="s">
        <v>1351</v>
      </c>
      <c r="BR140" s="99" t="s">
        <v>1351</v>
      </c>
      <c r="BS140" s="99" t="s">
        <v>1351</v>
      </c>
      <c r="BT140" s="99">
        <v>0</v>
      </c>
      <c r="BU140" s="99">
        <v>0</v>
      </c>
      <c r="BV140" s="99">
        <v>0</v>
      </c>
      <c r="BW140" s="99">
        <v>0</v>
      </c>
      <c r="BX140" s="99">
        <v>0</v>
      </c>
      <c r="BY140" s="99">
        <v>0</v>
      </c>
      <c r="BZ140" s="99">
        <v>0</v>
      </c>
      <c r="CA140" s="99">
        <v>0</v>
      </c>
      <c r="CB140" s="99">
        <v>0</v>
      </c>
      <c r="CC140" s="99">
        <v>0</v>
      </c>
      <c r="CD140" s="99">
        <v>0</v>
      </c>
      <c r="CE140" s="99">
        <v>0</v>
      </c>
      <c r="CF140" s="99">
        <v>0</v>
      </c>
      <c r="CG140" s="99">
        <v>0</v>
      </c>
      <c r="CH140" s="99" t="s">
        <v>1351</v>
      </c>
      <c r="CI140" s="99">
        <v>0</v>
      </c>
      <c r="CJ140" s="99">
        <v>0</v>
      </c>
      <c r="CK140" s="99">
        <v>0</v>
      </c>
      <c r="CL140" s="99">
        <v>0</v>
      </c>
      <c r="CM140" s="99">
        <v>0</v>
      </c>
      <c r="CN140" s="99">
        <v>0</v>
      </c>
      <c r="CO140" s="99">
        <v>0</v>
      </c>
      <c r="CP140" s="99">
        <v>0</v>
      </c>
      <c r="CQ140" s="99">
        <v>0</v>
      </c>
      <c r="CR140" s="99">
        <v>0</v>
      </c>
      <c r="CS140" s="99">
        <v>0</v>
      </c>
      <c r="CT140" s="99" t="s">
        <v>1351</v>
      </c>
      <c r="CU140" s="107" t="s">
        <v>1351</v>
      </c>
    </row>
    <row r="141" s="83" customFormat="1" ht="15.4" customHeight="1" spans="1:99">
      <c r="A141" s="96" t="s">
        <v>1587</v>
      </c>
      <c r="B141" s="97"/>
      <c r="C141" s="97"/>
      <c r="D141" s="98" t="s">
        <v>1588</v>
      </c>
      <c r="E141" s="99">
        <v>0</v>
      </c>
      <c r="F141" s="99">
        <v>0</v>
      </c>
      <c r="G141" s="99">
        <v>0</v>
      </c>
      <c r="H141" s="99">
        <v>0</v>
      </c>
      <c r="I141" s="99">
        <v>0</v>
      </c>
      <c r="J141" s="99">
        <v>0</v>
      </c>
      <c r="K141" s="99">
        <v>0</v>
      </c>
      <c r="L141" s="99">
        <v>0</v>
      </c>
      <c r="M141" s="99">
        <v>0</v>
      </c>
      <c r="N141" s="99">
        <v>0</v>
      </c>
      <c r="O141" s="99">
        <v>0</v>
      </c>
      <c r="P141" s="99">
        <v>0</v>
      </c>
      <c r="Q141" s="99">
        <v>0</v>
      </c>
      <c r="R141" s="99">
        <v>0</v>
      </c>
      <c r="S141" s="99">
        <v>0</v>
      </c>
      <c r="T141" s="99">
        <v>0</v>
      </c>
      <c r="U141" s="99">
        <v>0</v>
      </c>
      <c r="V141" s="99">
        <v>0</v>
      </c>
      <c r="W141" s="99">
        <v>0</v>
      </c>
      <c r="X141" s="99">
        <v>0</v>
      </c>
      <c r="Y141" s="99">
        <v>0</v>
      </c>
      <c r="Z141" s="99">
        <v>0</v>
      </c>
      <c r="AA141" s="99">
        <v>0</v>
      </c>
      <c r="AB141" s="99">
        <v>0</v>
      </c>
      <c r="AC141" s="99">
        <v>0</v>
      </c>
      <c r="AD141" s="99">
        <v>0</v>
      </c>
      <c r="AE141" s="99">
        <v>0</v>
      </c>
      <c r="AF141" s="99">
        <v>0</v>
      </c>
      <c r="AG141" s="99">
        <v>0</v>
      </c>
      <c r="AH141" s="99">
        <v>0</v>
      </c>
      <c r="AI141" s="99">
        <v>0</v>
      </c>
      <c r="AJ141" s="99">
        <v>0</v>
      </c>
      <c r="AK141" s="99">
        <v>0</v>
      </c>
      <c r="AL141" s="99">
        <v>0</v>
      </c>
      <c r="AM141" s="99">
        <v>0</v>
      </c>
      <c r="AN141" s="99">
        <v>0</v>
      </c>
      <c r="AO141" s="99">
        <v>0</v>
      </c>
      <c r="AP141" s="99">
        <v>0</v>
      </c>
      <c r="AQ141" s="99">
        <v>0</v>
      </c>
      <c r="AR141" s="99">
        <v>0</v>
      </c>
      <c r="AS141" s="99">
        <v>0</v>
      </c>
      <c r="AT141" s="99">
        <v>0</v>
      </c>
      <c r="AU141" s="99">
        <v>0</v>
      </c>
      <c r="AV141" s="99">
        <v>0</v>
      </c>
      <c r="AW141" s="99">
        <v>0</v>
      </c>
      <c r="AX141" s="99">
        <v>0</v>
      </c>
      <c r="AY141" s="99">
        <v>0</v>
      </c>
      <c r="AZ141" s="99">
        <v>0</v>
      </c>
      <c r="BA141" s="99">
        <v>0</v>
      </c>
      <c r="BB141" s="99">
        <v>0</v>
      </c>
      <c r="BC141" s="99">
        <v>0</v>
      </c>
      <c r="BD141" s="99">
        <v>0</v>
      </c>
      <c r="BE141" s="99">
        <v>0</v>
      </c>
      <c r="BF141" s="99">
        <v>0</v>
      </c>
      <c r="BG141" s="99">
        <v>0</v>
      </c>
      <c r="BH141" s="99">
        <v>0</v>
      </c>
      <c r="BI141" s="99" t="s">
        <v>1351</v>
      </c>
      <c r="BJ141" s="99" t="s">
        <v>1351</v>
      </c>
      <c r="BK141" s="99" t="s">
        <v>1351</v>
      </c>
      <c r="BL141" s="99" t="s">
        <v>1351</v>
      </c>
      <c r="BM141" s="99" t="s">
        <v>1351</v>
      </c>
      <c r="BN141" s="99" t="s">
        <v>1351</v>
      </c>
      <c r="BO141" s="99" t="s">
        <v>1351</v>
      </c>
      <c r="BP141" s="99" t="s">
        <v>1351</v>
      </c>
      <c r="BQ141" s="99" t="s">
        <v>1351</v>
      </c>
      <c r="BR141" s="99" t="s">
        <v>1351</v>
      </c>
      <c r="BS141" s="99" t="s">
        <v>1351</v>
      </c>
      <c r="BT141" s="99">
        <v>0</v>
      </c>
      <c r="BU141" s="99">
        <v>0</v>
      </c>
      <c r="BV141" s="99">
        <v>0</v>
      </c>
      <c r="BW141" s="99">
        <v>0</v>
      </c>
      <c r="BX141" s="99">
        <v>0</v>
      </c>
      <c r="BY141" s="99">
        <v>0</v>
      </c>
      <c r="BZ141" s="99">
        <v>0</v>
      </c>
      <c r="CA141" s="99">
        <v>0</v>
      </c>
      <c r="CB141" s="99">
        <v>0</v>
      </c>
      <c r="CC141" s="99">
        <v>0</v>
      </c>
      <c r="CD141" s="99">
        <v>0</v>
      </c>
      <c r="CE141" s="99">
        <v>0</v>
      </c>
      <c r="CF141" s="99">
        <v>0</v>
      </c>
      <c r="CG141" s="99">
        <v>0</v>
      </c>
      <c r="CH141" s="99" t="s">
        <v>1351</v>
      </c>
      <c r="CI141" s="99">
        <v>0</v>
      </c>
      <c r="CJ141" s="99">
        <v>0</v>
      </c>
      <c r="CK141" s="99">
        <v>0</v>
      </c>
      <c r="CL141" s="99">
        <v>0</v>
      </c>
      <c r="CM141" s="99">
        <v>0</v>
      </c>
      <c r="CN141" s="99">
        <v>0</v>
      </c>
      <c r="CO141" s="99">
        <v>0</v>
      </c>
      <c r="CP141" s="99">
        <v>0</v>
      </c>
      <c r="CQ141" s="99">
        <v>0</v>
      </c>
      <c r="CR141" s="99">
        <v>0</v>
      </c>
      <c r="CS141" s="99">
        <v>0</v>
      </c>
      <c r="CT141" s="99" t="s">
        <v>1351</v>
      </c>
      <c r="CU141" s="107" t="s">
        <v>1351</v>
      </c>
    </row>
    <row r="142" s="83" customFormat="1" ht="15.4" customHeight="1" spans="1:99">
      <c r="A142" s="96" t="s">
        <v>1589</v>
      </c>
      <c r="B142" s="97"/>
      <c r="C142" s="97"/>
      <c r="D142" s="98" t="s">
        <v>1590</v>
      </c>
      <c r="E142" s="99">
        <v>15</v>
      </c>
      <c r="F142" s="99">
        <v>15</v>
      </c>
      <c r="G142" s="99">
        <v>0</v>
      </c>
      <c r="H142" s="99">
        <v>0</v>
      </c>
      <c r="I142" s="99">
        <v>0</v>
      </c>
      <c r="J142" s="99">
        <v>0</v>
      </c>
      <c r="K142" s="99">
        <v>0</v>
      </c>
      <c r="L142" s="99">
        <v>0</v>
      </c>
      <c r="M142" s="99">
        <v>0</v>
      </c>
      <c r="N142" s="99">
        <v>0</v>
      </c>
      <c r="O142" s="99">
        <v>15</v>
      </c>
      <c r="P142" s="99">
        <v>0</v>
      </c>
      <c r="Q142" s="99">
        <v>0</v>
      </c>
      <c r="R142" s="99">
        <v>0</v>
      </c>
      <c r="S142" s="99">
        <v>0</v>
      </c>
      <c r="T142" s="99">
        <v>0</v>
      </c>
      <c r="U142" s="99">
        <v>0</v>
      </c>
      <c r="V142" s="99">
        <v>0</v>
      </c>
      <c r="W142" s="99">
        <v>0</v>
      </c>
      <c r="X142" s="99">
        <v>0</v>
      </c>
      <c r="Y142" s="99">
        <v>0</v>
      </c>
      <c r="Z142" s="99">
        <v>0</v>
      </c>
      <c r="AA142" s="99">
        <v>0</v>
      </c>
      <c r="AB142" s="99">
        <v>0</v>
      </c>
      <c r="AC142" s="99">
        <v>0</v>
      </c>
      <c r="AD142" s="99">
        <v>0</v>
      </c>
      <c r="AE142" s="99">
        <v>0</v>
      </c>
      <c r="AF142" s="99">
        <v>0</v>
      </c>
      <c r="AG142" s="99">
        <v>0</v>
      </c>
      <c r="AH142" s="99">
        <v>0</v>
      </c>
      <c r="AI142" s="99">
        <v>0</v>
      </c>
      <c r="AJ142" s="99">
        <v>0</v>
      </c>
      <c r="AK142" s="99">
        <v>0</v>
      </c>
      <c r="AL142" s="99">
        <v>0</v>
      </c>
      <c r="AM142" s="99">
        <v>0</v>
      </c>
      <c r="AN142" s="99">
        <v>0</v>
      </c>
      <c r="AO142" s="99">
        <v>0</v>
      </c>
      <c r="AP142" s="99">
        <v>0</v>
      </c>
      <c r="AQ142" s="99">
        <v>0</v>
      </c>
      <c r="AR142" s="99">
        <v>0</v>
      </c>
      <c r="AS142" s="99">
        <v>0</v>
      </c>
      <c r="AT142" s="99">
        <v>0</v>
      </c>
      <c r="AU142" s="99">
        <v>0</v>
      </c>
      <c r="AV142" s="99">
        <v>0</v>
      </c>
      <c r="AW142" s="99">
        <v>0</v>
      </c>
      <c r="AX142" s="99">
        <v>0</v>
      </c>
      <c r="AY142" s="99">
        <v>0</v>
      </c>
      <c r="AZ142" s="99">
        <v>0</v>
      </c>
      <c r="BA142" s="99">
        <v>0</v>
      </c>
      <c r="BB142" s="99">
        <v>0</v>
      </c>
      <c r="BC142" s="99">
        <v>0</v>
      </c>
      <c r="BD142" s="99">
        <v>0</v>
      </c>
      <c r="BE142" s="99">
        <v>0</v>
      </c>
      <c r="BF142" s="99">
        <v>0</v>
      </c>
      <c r="BG142" s="99">
        <v>0</v>
      </c>
      <c r="BH142" s="99">
        <v>0</v>
      </c>
      <c r="BI142" s="99" t="s">
        <v>1351</v>
      </c>
      <c r="BJ142" s="99" t="s">
        <v>1351</v>
      </c>
      <c r="BK142" s="99" t="s">
        <v>1351</v>
      </c>
      <c r="BL142" s="99" t="s">
        <v>1351</v>
      </c>
      <c r="BM142" s="99" t="s">
        <v>1351</v>
      </c>
      <c r="BN142" s="99" t="s">
        <v>1351</v>
      </c>
      <c r="BO142" s="99" t="s">
        <v>1351</v>
      </c>
      <c r="BP142" s="99" t="s">
        <v>1351</v>
      </c>
      <c r="BQ142" s="99" t="s">
        <v>1351</v>
      </c>
      <c r="BR142" s="99" t="s">
        <v>1351</v>
      </c>
      <c r="BS142" s="99" t="s">
        <v>1351</v>
      </c>
      <c r="BT142" s="99">
        <v>0</v>
      </c>
      <c r="BU142" s="99">
        <v>0</v>
      </c>
      <c r="BV142" s="99">
        <v>0</v>
      </c>
      <c r="BW142" s="99">
        <v>0</v>
      </c>
      <c r="BX142" s="99">
        <v>0</v>
      </c>
      <c r="BY142" s="99">
        <v>0</v>
      </c>
      <c r="BZ142" s="99">
        <v>0</v>
      </c>
      <c r="CA142" s="99">
        <v>0</v>
      </c>
      <c r="CB142" s="99">
        <v>0</v>
      </c>
      <c r="CC142" s="99">
        <v>0</v>
      </c>
      <c r="CD142" s="99">
        <v>0</v>
      </c>
      <c r="CE142" s="99">
        <v>0</v>
      </c>
      <c r="CF142" s="99">
        <v>0</v>
      </c>
      <c r="CG142" s="99">
        <v>0</v>
      </c>
      <c r="CH142" s="99" t="s">
        <v>1351</v>
      </c>
      <c r="CI142" s="99">
        <v>0</v>
      </c>
      <c r="CJ142" s="99">
        <v>0</v>
      </c>
      <c r="CK142" s="99">
        <v>0</v>
      </c>
      <c r="CL142" s="99">
        <v>0</v>
      </c>
      <c r="CM142" s="99">
        <v>0</v>
      </c>
      <c r="CN142" s="99">
        <v>0</v>
      </c>
      <c r="CO142" s="99">
        <v>0</v>
      </c>
      <c r="CP142" s="99">
        <v>0</v>
      </c>
      <c r="CQ142" s="99">
        <v>0</v>
      </c>
      <c r="CR142" s="99">
        <v>0</v>
      </c>
      <c r="CS142" s="99">
        <v>0</v>
      </c>
      <c r="CT142" s="99" t="s">
        <v>1351</v>
      </c>
      <c r="CU142" s="107" t="s">
        <v>1351</v>
      </c>
    </row>
    <row r="143" s="83" customFormat="1" ht="15.4" customHeight="1" spans="1:99">
      <c r="A143" s="96" t="s">
        <v>1591</v>
      </c>
      <c r="B143" s="97"/>
      <c r="C143" s="97"/>
      <c r="D143" s="98" t="s">
        <v>1592</v>
      </c>
      <c r="E143" s="99">
        <v>164</v>
      </c>
      <c r="F143" s="99">
        <v>6</v>
      </c>
      <c r="G143" s="99">
        <v>0</v>
      </c>
      <c r="H143" s="99">
        <v>0</v>
      </c>
      <c r="I143" s="99">
        <v>0</v>
      </c>
      <c r="J143" s="99">
        <v>0</v>
      </c>
      <c r="K143" s="99">
        <v>0</v>
      </c>
      <c r="L143" s="99">
        <v>0</v>
      </c>
      <c r="M143" s="99">
        <v>0</v>
      </c>
      <c r="N143" s="99">
        <v>0</v>
      </c>
      <c r="O143" s="99">
        <v>6</v>
      </c>
      <c r="P143" s="99">
        <v>158</v>
      </c>
      <c r="Q143" s="99">
        <v>0.1323</v>
      </c>
      <c r="R143" s="99">
        <v>2.5831</v>
      </c>
      <c r="S143" s="99">
        <v>0</v>
      </c>
      <c r="T143" s="99">
        <v>0</v>
      </c>
      <c r="U143" s="99">
        <v>0</v>
      </c>
      <c r="V143" s="99">
        <v>0</v>
      </c>
      <c r="W143" s="99">
        <v>0.1168</v>
      </c>
      <c r="X143" s="99">
        <v>0</v>
      </c>
      <c r="Y143" s="99">
        <v>0</v>
      </c>
      <c r="Z143" s="99">
        <v>5.52585</v>
      </c>
      <c r="AA143" s="99">
        <v>0</v>
      </c>
      <c r="AB143" s="99">
        <v>0</v>
      </c>
      <c r="AC143" s="99">
        <v>9.5</v>
      </c>
      <c r="AD143" s="99">
        <v>1.1</v>
      </c>
      <c r="AE143" s="99">
        <v>18.9</v>
      </c>
      <c r="AF143" s="99">
        <v>0.1877</v>
      </c>
      <c r="AG143" s="99">
        <v>0</v>
      </c>
      <c r="AH143" s="99">
        <v>0</v>
      </c>
      <c r="AI143" s="99">
        <v>0</v>
      </c>
      <c r="AJ143" s="99">
        <v>1.06</v>
      </c>
      <c r="AK143" s="99">
        <v>98.44425</v>
      </c>
      <c r="AL143" s="99">
        <v>0</v>
      </c>
      <c r="AM143" s="99">
        <v>0</v>
      </c>
      <c r="AN143" s="99">
        <v>1.395</v>
      </c>
      <c r="AO143" s="99">
        <v>2.315</v>
      </c>
      <c r="AP143" s="99">
        <v>0</v>
      </c>
      <c r="AQ143" s="99">
        <v>16.74</v>
      </c>
      <c r="AR143" s="99">
        <v>0</v>
      </c>
      <c r="AS143" s="99">
        <v>0</v>
      </c>
      <c r="AT143" s="99">
        <v>0</v>
      </c>
      <c r="AU143" s="99">
        <v>0</v>
      </c>
      <c r="AV143" s="99">
        <v>0</v>
      </c>
      <c r="AW143" s="99">
        <v>0</v>
      </c>
      <c r="AX143" s="99">
        <v>0</v>
      </c>
      <c r="AY143" s="99">
        <v>0</v>
      </c>
      <c r="AZ143" s="99">
        <v>0</v>
      </c>
      <c r="BA143" s="99">
        <v>0</v>
      </c>
      <c r="BB143" s="99">
        <v>0</v>
      </c>
      <c r="BC143" s="99">
        <v>0</v>
      </c>
      <c r="BD143" s="99">
        <v>0</v>
      </c>
      <c r="BE143" s="99">
        <v>0</v>
      </c>
      <c r="BF143" s="99">
        <v>0</v>
      </c>
      <c r="BG143" s="99">
        <v>0</v>
      </c>
      <c r="BH143" s="99">
        <v>0</v>
      </c>
      <c r="BI143" s="99" t="s">
        <v>1351</v>
      </c>
      <c r="BJ143" s="99" t="s">
        <v>1351</v>
      </c>
      <c r="BK143" s="99" t="s">
        <v>1351</v>
      </c>
      <c r="BL143" s="99" t="s">
        <v>1351</v>
      </c>
      <c r="BM143" s="99" t="s">
        <v>1351</v>
      </c>
      <c r="BN143" s="99" t="s">
        <v>1351</v>
      </c>
      <c r="BO143" s="99" t="s">
        <v>1351</v>
      </c>
      <c r="BP143" s="99" t="s">
        <v>1351</v>
      </c>
      <c r="BQ143" s="99" t="s">
        <v>1351</v>
      </c>
      <c r="BR143" s="99" t="s">
        <v>1351</v>
      </c>
      <c r="BS143" s="99" t="s">
        <v>1351</v>
      </c>
      <c r="BT143" s="99">
        <v>0</v>
      </c>
      <c r="BU143" s="99">
        <v>0</v>
      </c>
      <c r="BV143" s="99">
        <v>0</v>
      </c>
      <c r="BW143" s="99">
        <v>0</v>
      </c>
      <c r="BX143" s="99">
        <v>0</v>
      </c>
      <c r="BY143" s="99">
        <v>0</v>
      </c>
      <c r="BZ143" s="99">
        <v>0</v>
      </c>
      <c r="CA143" s="99">
        <v>0</v>
      </c>
      <c r="CB143" s="99">
        <v>0</v>
      </c>
      <c r="CC143" s="99">
        <v>0</v>
      </c>
      <c r="CD143" s="99">
        <v>0</v>
      </c>
      <c r="CE143" s="99">
        <v>0</v>
      </c>
      <c r="CF143" s="99">
        <v>0</v>
      </c>
      <c r="CG143" s="99">
        <v>0</v>
      </c>
      <c r="CH143" s="99" t="s">
        <v>1351</v>
      </c>
      <c r="CI143" s="99">
        <v>0</v>
      </c>
      <c r="CJ143" s="99">
        <v>0</v>
      </c>
      <c r="CK143" s="99">
        <v>0</v>
      </c>
      <c r="CL143" s="99">
        <v>0</v>
      </c>
      <c r="CM143" s="99">
        <v>0</v>
      </c>
      <c r="CN143" s="99">
        <v>0</v>
      </c>
      <c r="CO143" s="99">
        <v>0</v>
      </c>
      <c r="CP143" s="99">
        <v>0</v>
      </c>
      <c r="CQ143" s="99">
        <v>0</v>
      </c>
      <c r="CR143" s="99">
        <v>0</v>
      </c>
      <c r="CS143" s="99">
        <v>0</v>
      </c>
      <c r="CT143" s="99" t="s">
        <v>1351</v>
      </c>
      <c r="CU143" s="107" t="s">
        <v>1351</v>
      </c>
    </row>
    <row r="144" s="83" customFormat="1" ht="15.4" customHeight="1" spans="1:99">
      <c r="A144" s="96" t="s">
        <v>1593</v>
      </c>
      <c r="B144" s="97"/>
      <c r="C144" s="97"/>
      <c r="D144" s="98" t="s">
        <v>1594</v>
      </c>
      <c r="E144" s="99">
        <v>177.97681</v>
      </c>
      <c r="F144" s="99">
        <v>142.913262</v>
      </c>
      <c r="G144" s="99">
        <v>22.9699</v>
      </c>
      <c r="H144" s="99">
        <v>70.7262</v>
      </c>
      <c r="I144" s="99">
        <v>17.98545</v>
      </c>
      <c r="J144" s="99">
        <v>3.200084</v>
      </c>
      <c r="K144" s="99">
        <v>0</v>
      </c>
      <c r="L144" s="99">
        <v>0</v>
      </c>
      <c r="M144" s="99">
        <v>18.73922</v>
      </c>
      <c r="N144" s="99">
        <v>7.495688</v>
      </c>
      <c r="O144" s="99">
        <v>1.79672</v>
      </c>
      <c r="P144" s="99">
        <v>16.47183</v>
      </c>
      <c r="Q144" s="99">
        <v>0.56342</v>
      </c>
      <c r="R144" s="99">
        <v>2.264691</v>
      </c>
      <c r="S144" s="99">
        <v>0</v>
      </c>
      <c r="T144" s="99">
        <v>0.003</v>
      </c>
      <c r="U144" s="99">
        <v>0.079</v>
      </c>
      <c r="V144" s="99">
        <v>0</v>
      </c>
      <c r="W144" s="99">
        <v>0.490621</v>
      </c>
      <c r="X144" s="99">
        <v>0</v>
      </c>
      <c r="Y144" s="99">
        <v>0</v>
      </c>
      <c r="Z144" s="99">
        <v>2.1819</v>
      </c>
      <c r="AA144" s="99">
        <v>4.39</v>
      </c>
      <c r="AB144" s="99">
        <v>0</v>
      </c>
      <c r="AC144" s="99">
        <v>0</v>
      </c>
      <c r="AD144" s="99">
        <v>0</v>
      </c>
      <c r="AE144" s="99">
        <v>1.21</v>
      </c>
      <c r="AF144" s="99">
        <v>0.3385</v>
      </c>
      <c r="AG144" s="99">
        <v>0</v>
      </c>
      <c r="AH144" s="99">
        <v>0</v>
      </c>
      <c r="AI144" s="99">
        <v>0</v>
      </c>
      <c r="AJ144" s="99">
        <v>0.1792</v>
      </c>
      <c r="AK144" s="99">
        <v>0.0865</v>
      </c>
      <c r="AL144" s="99">
        <v>1.3373</v>
      </c>
      <c r="AM144" s="99">
        <v>0</v>
      </c>
      <c r="AN144" s="99">
        <v>3.047698</v>
      </c>
      <c r="AO144" s="99">
        <v>0</v>
      </c>
      <c r="AP144" s="99">
        <v>0</v>
      </c>
      <c r="AQ144" s="99">
        <v>0.3</v>
      </c>
      <c r="AR144" s="99">
        <v>18.591718</v>
      </c>
      <c r="AS144" s="99">
        <v>0</v>
      </c>
      <c r="AT144" s="99">
        <v>0</v>
      </c>
      <c r="AU144" s="99">
        <v>0</v>
      </c>
      <c r="AV144" s="99">
        <v>0</v>
      </c>
      <c r="AW144" s="99">
        <v>0</v>
      </c>
      <c r="AX144" s="99">
        <v>0.03351</v>
      </c>
      <c r="AY144" s="99">
        <v>0.7</v>
      </c>
      <c r="AZ144" s="99">
        <v>0</v>
      </c>
      <c r="BA144" s="99">
        <v>0</v>
      </c>
      <c r="BB144" s="99">
        <v>0</v>
      </c>
      <c r="BC144" s="99">
        <v>17.858208</v>
      </c>
      <c r="BD144" s="99">
        <v>0</v>
      </c>
      <c r="BE144" s="99">
        <v>0</v>
      </c>
      <c r="BF144" s="99">
        <v>0</v>
      </c>
      <c r="BG144" s="99">
        <v>0</v>
      </c>
      <c r="BH144" s="99">
        <v>0</v>
      </c>
      <c r="BI144" s="99" t="s">
        <v>1351</v>
      </c>
      <c r="BJ144" s="99" t="s">
        <v>1351</v>
      </c>
      <c r="BK144" s="99" t="s">
        <v>1351</v>
      </c>
      <c r="BL144" s="99" t="s">
        <v>1351</v>
      </c>
      <c r="BM144" s="99" t="s">
        <v>1351</v>
      </c>
      <c r="BN144" s="99" t="s">
        <v>1351</v>
      </c>
      <c r="BO144" s="99" t="s">
        <v>1351</v>
      </c>
      <c r="BP144" s="99" t="s">
        <v>1351</v>
      </c>
      <c r="BQ144" s="99" t="s">
        <v>1351</v>
      </c>
      <c r="BR144" s="99" t="s">
        <v>1351</v>
      </c>
      <c r="BS144" s="99" t="s">
        <v>1351</v>
      </c>
      <c r="BT144" s="99">
        <v>0</v>
      </c>
      <c r="BU144" s="99">
        <v>0</v>
      </c>
      <c r="BV144" s="99">
        <v>0</v>
      </c>
      <c r="BW144" s="99">
        <v>0</v>
      </c>
      <c r="BX144" s="99">
        <v>0</v>
      </c>
      <c r="BY144" s="99">
        <v>0</v>
      </c>
      <c r="BZ144" s="99">
        <v>0</v>
      </c>
      <c r="CA144" s="99">
        <v>0</v>
      </c>
      <c r="CB144" s="99">
        <v>0</v>
      </c>
      <c r="CC144" s="99">
        <v>0</v>
      </c>
      <c r="CD144" s="99">
        <v>0</v>
      </c>
      <c r="CE144" s="99">
        <v>0</v>
      </c>
      <c r="CF144" s="99">
        <v>0</v>
      </c>
      <c r="CG144" s="99">
        <v>0</v>
      </c>
      <c r="CH144" s="99" t="s">
        <v>1351</v>
      </c>
      <c r="CI144" s="99">
        <v>0</v>
      </c>
      <c r="CJ144" s="99">
        <v>0</v>
      </c>
      <c r="CK144" s="99">
        <v>0</v>
      </c>
      <c r="CL144" s="99">
        <v>0</v>
      </c>
      <c r="CM144" s="99">
        <v>0</v>
      </c>
      <c r="CN144" s="99">
        <v>0</v>
      </c>
      <c r="CO144" s="99">
        <v>0</v>
      </c>
      <c r="CP144" s="99">
        <v>0</v>
      </c>
      <c r="CQ144" s="99">
        <v>0</v>
      </c>
      <c r="CR144" s="99">
        <v>0</v>
      </c>
      <c r="CS144" s="99">
        <v>0</v>
      </c>
      <c r="CT144" s="99" t="s">
        <v>1351</v>
      </c>
      <c r="CU144" s="107" t="s">
        <v>1351</v>
      </c>
    </row>
    <row r="145" s="83" customFormat="1" ht="15.4" customHeight="1" spans="1:99">
      <c r="A145" s="96" t="s">
        <v>1595</v>
      </c>
      <c r="B145" s="97"/>
      <c r="C145" s="97"/>
      <c r="D145" s="98" t="s">
        <v>1356</v>
      </c>
      <c r="E145" s="99">
        <v>177.97681</v>
      </c>
      <c r="F145" s="99">
        <v>142.913262</v>
      </c>
      <c r="G145" s="99">
        <v>22.9699</v>
      </c>
      <c r="H145" s="99">
        <v>70.7262</v>
      </c>
      <c r="I145" s="99">
        <v>17.98545</v>
      </c>
      <c r="J145" s="99">
        <v>3.200084</v>
      </c>
      <c r="K145" s="99">
        <v>0</v>
      </c>
      <c r="L145" s="99">
        <v>0</v>
      </c>
      <c r="M145" s="99">
        <v>18.73922</v>
      </c>
      <c r="N145" s="99">
        <v>7.495688</v>
      </c>
      <c r="O145" s="99">
        <v>1.79672</v>
      </c>
      <c r="P145" s="99">
        <v>16.47183</v>
      </c>
      <c r="Q145" s="99">
        <v>0.56342</v>
      </c>
      <c r="R145" s="99">
        <v>2.264691</v>
      </c>
      <c r="S145" s="99">
        <v>0</v>
      </c>
      <c r="T145" s="99">
        <v>0.003</v>
      </c>
      <c r="U145" s="99">
        <v>0.079</v>
      </c>
      <c r="V145" s="99">
        <v>0</v>
      </c>
      <c r="W145" s="99">
        <v>0.490621</v>
      </c>
      <c r="X145" s="99">
        <v>0</v>
      </c>
      <c r="Y145" s="99">
        <v>0</v>
      </c>
      <c r="Z145" s="99">
        <v>2.1819</v>
      </c>
      <c r="AA145" s="99">
        <v>4.39</v>
      </c>
      <c r="AB145" s="99">
        <v>0</v>
      </c>
      <c r="AC145" s="99">
        <v>0</v>
      </c>
      <c r="AD145" s="99">
        <v>0</v>
      </c>
      <c r="AE145" s="99">
        <v>1.21</v>
      </c>
      <c r="AF145" s="99">
        <v>0.3385</v>
      </c>
      <c r="AG145" s="99">
        <v>0</v>
      </c>
      <c r="AH145" s="99">
        <v>0</v>
      </c>
      <c r="AI145" s="99">
        <v>0</v>
      </c>
      <c r="AJ145" s="99">
        <v>0.1792</v>
      </c>
      <c r="AK145" s="99">
        <v>0.0865</v>
      </c>
      <c r="AL145" s="99">
        <v>1.3373</v>
      </c>
      <c r="AM145" s="99">
        <v>0</v>
      </c>
      <c r="AN145" s="99">
        <v>3.047698</v>
      </c>
      <c r="AO145" s="99">
        <v>0</v>
      </c>
      <c r="AP145" s="99">
        <v>0</v>
      </c>
      <c r="AQ145" s="99">
        <v>0.3</v>
      </c>
      <c r="AR145" s="99">
        <v>18.591718</v>
      </c>
      <c r="AS145" s="99">
        <v>0</v>
      </c>
      <c r="AT145" s="99">
        <v>0</v>
      </c>
      <c r="AU145" s="99">
        <v>0</v>
      </c>
      <c r="AV145" s="99">
        <v>0</v>
      </c>
      <c r="AW145" s="99">
        <v>0</v>
      </c>
      <c r="AX145" s="99">
        <v>0.03351</v>
      </c>
      <c r="AY145" s="99">
        <v>0.7</v>
      </c>
      <c r="AZ145" s="99">
        <v>0</v>
      </c>
      <c r="BA145" s="99">
        <v>0</v>
      </c>
      <c r="BB145" s="99">
        <v>0</v>
      </c>
      <c r="BC145" s="99">
        <v>17.858208</v>
      </c>
      <c r="BD145" s="99">
        <v>0</v>
      </c>
      <c r="BE145" s="99">
        <v>0</v>
      </c>
      <c r="BF145" s="99">
        <v>0</v>
      </c>
      <c r="BG145" s="99">
        <v>0</v>
      </c>
      <c r="BH145" s="99">
        <v>0</v>
      </c>
      <c r="BI145" s="99" t="s">
        <v>1351</v>
      </c>
      <c r="BJ145" s="99" t="s">
        <v>1351</v>
      </c>
      <c r="BK145" s="99" t="s">
        <v>1351</v>
      </c>
      <c r="BL145" s="99" t="s">
        <v>1351</v>
      </c>
      <c r="BM145" s="99" t="s">
        <v>1351</v>
      </c>
      <c r="BN145" s="99" t="s">
        <v>1351</v>
      </c>
      <c r="BO145" s="99" t="s">
        <v>1351</v>
      </c>
      <c r="BP145" s="99" t="s">
        <v>1351</v>
      </c>
      <c r="BQ145" s="99" t="s">
        <v>1351</v>
      </c>
      <c r="BR145" s="99" t="s">
        <v>1351</v>
      </c>
      <c r="BS145" s="99" t="s">
        <v>1351</v>
      </c>
      <c r="BT145" s="99">
        <v>0</v>
      </c>
      <c r="BU145" s="99">
        <v>0</v>
      </c>
      <c r="BV145" s="99">
        <v>0</v>
      </c>
      <c r="BW145" s="99">
        <v>0</v>
      </c>
      <c r="BX145" s="99">
        <v>0</v>
      </c>
      <c r="BY145" s="99">
        <v>0</v>
      </c>
      <c r="BZ145" s="99">
        <v>0</v>
      </c>
      <c r="CA145" s="99">
        <v>0</v>
      </c>
      <c r="CB145" s="99">
        <v>0</v>
      </c>
      <c r="CC145" s="99">
        <v>0</v>
      </c>
      <c r="CD145" s="99">
        <v>0</v>
      </c>
      <c r="CE145" s="99">
        <v>0</v>
      </c>
      <c r="CF145" s="99">
        <v>0</v>
      </c>
      <c r="CG145" s="99">
        <v>0</v>
      </c>
      <c r="CH145" s="99" t="s">
        <v>1351</v>
      </c>
      <c r="CI145" s="99">
        <v>0</v>
      </c>
      <c r="CJ145" s="99">
        <v>0</v>
      </c>
      <c r="CK145" s="99">
        <v>0</v>
      </c>
      <c r="CL145" s="99">
        <v>0</v>
      </c>
      <c r="CM145" s="99">
        <v>0</v>
      </c>
      <c r="CN145" s="99">
        <v>0</v>
      </c>
      <c r="CO145" s="99">
        <v>0</v>
      </c>
      <c r="CP145" s="99">
        <v>0</v>
      </c>
      <c r="CQ145" s="99">
        <v>0</v>
      </c>
      <c r="CR145" s="99">
        <v>0</v>
      </c>
      <c r="CS145" s="99">
        <v>0</v>
      </c>
      <c r="CT145" s="99" t="s">
        <v>1351</v>
      </c>
      <c r="CU145" s="107" t="s">
        <v>1351</v>
      </c>
    </row>
    <row r="146" s="83" customFormat="1" ht="15.4" customHeight="1" spans="1:99">
      <c r="A146" s="96" t="s">
        <v>1596</v>
      </c>
      <c r="B146" s="97"/>
      <c r="C146" s="97"/>
      <c r="D146" s="98" t="s">
        <v>911</v>
      </c>
      <c r="E146" s="99">
        <v>472.266117</v>
      </c>
      <c r="F146" s="99">
        <v>201.239591</v>
      </c>
      <c r="G146" s="99">
        <v>45.6068</v>
      </c>
      <c r="H146" s="99">
        <v>62.5838</v>
      </c>
      <c r="I146" s="99">
        <v>53.11161</v>
      </c>
      <c r="J146" s="99">
        <v>26.247681</v>
      </c>
      <c r="K146" s="99">
        <v>2.86</v>
      </c>
      <c r="L146" s="99">
        <v>0</v>
      </c>
      <c r="M146" s="99">
        <v>5.916</v>
      </c>
      <c r="N146" s="99">
        <v>2.3664</v>
      </c>
      <c r="O146" s="99">
        <v>2.5473</v>
      </c>
      <c r="P146" s="99">
        <v>244.620846</v>
      </c>
      <c r="Q146" s="99">
        <v>1.443272</v>
      </c>
      <c r="R146" s="99">
        <v>0</v>
      </c>
      <c r="S146" s="99">
        <v>0</v>
      </c>
      <c r="T146" s="99">
        <v>0.0029</v>
      </c>
      <c r="U146" s="99">
        <v>0.25</v>
      </c>
      <c r="V146" s="99">
        <v>0</v>
      </c>
      <c r="W146" s="99">
        <v>0.097426</v>
      </c>
      <c r="X146" s="99">
        <v>0</v>
      </c>
      <c r="Y146" s="99">
        <v>0</v>
      </c>
      <c r="Z146" s="99">
        <v>2.64798</v>
      </c>
      <c r="AA146" s="99">
        <v>0</v>
      </c>
      <c r="AB146" s="99">
        <v>2.355151</v>
      </c>
      <c r="AC146" s="99">
        <v>54.65</v>
      </c>
      <c r="AD146" s="99">
        <v>0</v>
      </c>
      <c r="AE146" s="99">
        <v>0.486</v>
      </c>
      <c r="AF146" s="99">
        <v>2.3934</v>
      </c>
      <c r="AG146" s="99">
        <v>0</v>
      </c>
      <c r="AH146" s="99">
        <v>0</v>
      </c>
      <c r="AI146" s="99">
        <v>0</v>
      </c>
      <c r="AJ146" s="99">
        <v>0.667</v>
      </c>
      <c r="AK146" s="99">
        <v>173.176533</v>
      </c>
      <c r="AL146" s="99">
        <v>1.852384</v>
      </c>
      <c r="AM146" s="99">
        <v>0.245</v>
      </c>
      <c r="AN146" s="99">
        <v>3.6</v>
      </c>
      <c r="AO146" s="99">
        <v>0</v>
      </c>
      <c r="AP146" s="99">
        <v>0</v>
      </c>
      <c r="AQ146" s="99">
        <v>0.7538</v>
      </c>
      <c r="AR146" s="99">
        <v>26.40568</v>
      </c>
      <c r="AS146" s="99">
        <v>0</v>
      </c>
      <c r="AT146" s="99">
        <v>0</v>
      </c>
      <c r="AU146" s="99">
        <v>0</v>
      </c>
      <c r="AV146" s="99">
        <v>0</v>
      </c>
      <c r="AW146" s="99">
        <v>0</v>
      </c>
      <c r="AX146" s="99">
        <v>0</v>
      </c>
      <c r="AY146" s="99">
        <v>1.234</v>
      </c>
      <c r="AZ146" s="99">
        <v>0</v>
      </c>
      <c r="BA146" s="99">
        <v>0</v>
      </c>
      <c r="BB146" s="99">
        <v>0</v>
      </c>
      <c r="BC146" s="99">
        <v>25.17168</v>
      </c>
      <c r="BD146" s="99">
        <v>0</v>
      </c>
      <c r="BE146" s="99">
        <v>0</v>
      </c>
      <c r="BF146" s="99">
        <v>0</v>
      </c>
      <c r="BG146" s="99">
        <v>0</v>
      </c>
      <c r="BH146" s="99">
        <v>0</v>
      </c>
      <c r="BI146" s="99" t="s">
        <v>1351</v>
      </c>
      <c r="BJ146" s="99" t="s">
        <v>1351</v>
      </c>
      <c r="BK146" s="99" t="s">
        <v>1351</v>
      </c>
      <c r="BL146" s="99" t="s">
        <v>1351</v>
      </c>
      <c r="BM146" s="99" t="s">
        <v>1351</v>
      </c>
      <c r="BN146" s="99" t="s">
        <v>1351</v>
      </c>
      <c r="BO146" s="99" t="s">
        <v>1351</v>
      </c>
      <c r="BP146" s="99" t="s">
        <v>1351</v>
      </c>
      <c r="BQ146" s="99" t="s">
        <v>1351</v>
      </c>
      <c r="BR146" s="99" t="s">
        <v>1351</v>
      </c>
      <c r="BS146" s="99" t="s">
        <v>1351</v>
      </c>
      <c r="BT146" s="99">
        <v>0</v>
      </c>
      <c r="BU146" s="99">
        <v>0</v>
      </c>
      <c r="BV146" s="99">
        <v>0</v>
      </c>
      <c r="BW146" s="99">
        <v>0</v>
      </c>
      <c r="BX146" s="99">
        <v>0</v>
      </c>
      <c r="BY146" s="99">
        <v>0</v>
      </c>
      <c r="BZ146" s="99">
        <v>0</v>
      </c>
      <c r="CA146" s="99">
        <v>0</v>
      </c>
      <c r="CB146" s="99">
        <v>0</v>
      </c>
      <c r="CC146" s="99">
        <v>0</v>
      </c>
      <c r="CD146" s="99">
        <v>0</v>
      </c>
      <c r="CE146" s="99">
        <v>0</v>
      </c>
      <c r="CF146" s="99">
        <v>0</v>
      </c>
      <c r="CG146" s="99">
        <v>0</v>
      </c>
      <c r="CH146" s="99" t="s">
        <v>1351</v>
      </c>
      <c r="CI146" s="99">
        <v>0</v>
      </c>
      <c r="CJ146" s="99">
        <v>0</v>
      </c>
      <c r="CK146" s="99">
        <v>0</v>
      </c>
      <c r="CL146" s="99">
        <v>0</v>
      </c>
      <c r="CM146" s="99">
        <v>0</v>
      </c>
      <c r="CN146" s="99">
        <v>0</v>
      </c>
      <c r="CO146" s="99">
        <v>0</v>
      </c>
      <c r="CP146" s="99">
        <v>0</v>
      </c>
      <c r="CQ146" s="99">
        <v>0</v>
      </c>
      <c r="CR146" s="99">
        <v>0</v>
      </c>
      <c r="CS146" s="99">
        <v>0</v>
      </c>
      <c r="CT146" s="99" t="s">
        <v>1351</v>
      </c>
      <c r="CU146" s="107" t="s">
        <v>1351</v>
      </c>
    </row>
    <row r="147" s="83" customFormat="1" ht="15.4" customHeight="1" spans="1:99">
      <c r="A147" s="96" t="s">
        <v>1597</v>
      </c>
      <c r="B147" s="97"/>
      <c r="C147" s="97"/>
      <c r="D147" s="98" t="s">
        <v>1598</v>
      </c>
      <c r="E147" s="99">
        <v>413.31236</v>
      </c>
      <c r="F147" s="99">
        <v>154.389018</v>
      </c>
      <c r="G147" s="99">
        <v>34.2828</v>
      </c>
      <c r="H147" s="99">
        <v>42.8718</v>
      </c>
      <c r="I147" s="99">
        <v>46.66041</v>
      </c>
      <c r="J147" s="99">
        <v>26.126708</v>
      </c>
      <c r="K147" s="99">
        <v>2.86</v>
      </c>
      <c r="L147" s="99">
        <v>0</v>
      </c>
      <c r="M147" s="99">
        <v>0</v>
      </c>
      <c r="N147" s="99">
        <v>0</v>
      </c>
      <c r="O147" s="99">
        <v>1.5873</v>
      </c>
      <c r="P147" s="99">
        <v>239.683726</v>
      </c>
      <c r="Q147" s="99">
        <v>0.814702</v>
      </c>
      <c r="R147" s="99">
        <v>0</v>
      </c>
      <c r="S147" s="99">
        <v>0</v>
      </c>
      <c r="T147" s="99">
        <v>0.0029</v>
      </c>
      <c r="U147" s="99">
        <v>0.25</v>
      </c>
      <c r="V147" s="99">
        <v>0</v>
      </c>
      <c r="W147" s="99">
        <v>0.070447</v>
      </c>
      <c r="X147" s="99">
        <v>0</v>
      </c>
      <c r="Y147" s="99">
        <v>0</v>
      </c>
      <c r="Z147" s="99">
        <v>2.07028</v>
      </c>
      <c r="AA147" s="99">
        <v>0</v>
      </c>
      <c r="AB147" s="99">
        <v>0.08</v>
      </c>
      <c r="AC147" s="99">
        <v>54.65</v>
      </c>
      <c r="AD147" s="99">
        <v>0</v>
      </c>
      <c r="AE147" s="99">
        <v>0.306</v>
      </c>
      <c r="AF147" s="99">
        <v>2.3934</v>
      </c>
      <c r="AG147" s="99">
        <v>0</v>
      </c>
      <c r="AH147" s="99">
        <v>0</v>
      </c>
      <c r="AI147" s="99">
        <v>0</v>
      </c>
      <c r="AJ147" s="99">
        <v>0.667</v>
      </c>
      <c r="AK147" s="99">
        <v>173.176533</v>
      </c>
      <c r="AL147" s="99">
        <v>1.297464</v>
      </c>
      <c r="AM147" s="99">
        <v>0.245</v>
      </c>
      <c r="AN147" s="99">
        <v>3.6</v>
      </c>
      <c r="AO147" s="99">
        <v>0</v>
      </c>
      <c r="AP147" s="99">
        <v>0</v>
      </c>
      <c r="AQ147" s="99">
        <v>0.06</v>
      </c>
      <c r="AR147" s="99">
        <v>19.239616</v>
      </c>
      <c r="AS147" s="99">
        <v>0</v>
      </c>
      <c r="AT147" s="99">
        <v>0</v>
      </c>
      <c r="AU147" s="99">
        <v>0</v>
      </c>
      <c r="AV147" s="99">
        <v>0</v>
      </c>
      <c r="AW147" s="99">
        <v>0</v>
      </c>
      <c r="AX147" s="99">
        <v>0</v>
      </c>
      <c r="AY147" s="99">
        <v>1.234</v>
      </c>
      <c r="AZ147" s="99">
        <v>0</v>
      </c>
      <c r="BA147" s="99">
        <v>0</v>
      </c>
      <c r="BB147" s="99">
        <v>0</v>
      </c>
      <c r="BC147" s="99">
        <v>18.005616</v>
      </c>
      <c r="BD147" s="99">
        <v>0</v>
      </c>
      <c r="BE147" s="99">
        <v>0</v>
      </c>
      <c r="BF147" s="99">
        <v>0</v>
      </c>
      <c r="BG147" s="99">
        <v>0</v>
      </c>
      <c r="BH147" s="99">
        <v>0</v>
      </c>
      <c r="BI147" s="99" t="s">
        <v>1351</v>
      </c>
      <c r="BJ147" s="99" t="s">
        <v>1351</v>
      </c>
      <c r="BK147" s="99" t="s">
        <v>1351</v>
      </c>
      <c r="BL147" s="99" t="s">
        <v>1351</v>
      </c>
      <c r="BM147" s="99" t="s">
        <v>1351</v>
      </c>
      <c r="BN147" s="99" t="s">
        <v>1351</v>
      </c>
      <c r="BO147" s="99" t="s">
        <v>1351</v>
      </c>
      <c r="BP147" s="99" t="s">
        <v>1351</v>
      </c>
      <c r="BQ147" s="99" t="s">
        <v>1351</v>
      </c>
      <c r="BR147" s="99" t="s">
        <v>1351</v>
      </c>
      <c r="BS147" s="99" t="s">
        <v>1351</v>
      </c>
      <c r="BT147" s="99">
        <v>0</v>
      </c>
      <c r="BU147" s="99">
        <v>0</v>
      </c>
      <c r="BV147" s="99">
        <v>0</v>
      </c>
      <c r="BW147" s="99">
        <v>0</v>
      </c>
      <c r="BX147" s="99">
        <v>0</v>
      </c>
      <c r="BY147" s="99">
        <v>0</v>
      </c>
      <c r="BZ147" s="99">
        <v>0</v>
      </c>
      <c r="CA147" s="99">
        <v>0</v>
      </c>
      <c r="CB147" s="99">
        <v>0</v>
      </c>
      <c r="CC147" s="99">
        <v>0</v>
      </c>
      <c r="CD147" s="99">
        <v>0</v>
      </c>
      <c r="CE147" s="99">
        <v>0</v>
      </c>
      <c r="CF147" s="99">
        <v>0</v>
      </c>
      <c r="CG147" s="99">
        <v>0</v>
      </c>
      <c r="CH147" s="99" t="s">
        <v>1351</v>
      </c>
      <c r="CI147" s="99">
        <v>0</v>
      </c>
      <c r="CJ147" s="99">
        <v>0</v>
      </c>
      <c r="CK147" s="99">
        <v>0</v>
      </c>
      <c r="CL147" s="99">
        <v>0</v>
      </c>
      <c r="CM147" s="99">
        <v>0</v>
      </c>
      <c r="CN147" s="99">
        <v>0</v>
      </c>
      <c r="CO147" s="99">
        <v>0</v>
      </c>
      <c r="CP147" s="99">
        <v>0</v>
      </c>
      <c r="CQ147" s="99">
        <v>0</v>
      </c>
      <c r="CR147" s="99">
        <v>0</v>
      </c>
      <c r="CS147" s="99">
        <v>0</v>
      </c>
      <c r="CT147" s="99" t="s">
        <v>1351</v>
      </c>
      <c r="CU147" s="107" t="s">
        <v>1351</v>
      </c>
    </row>
    <row r="148" s="83" customFormat="1" ht="15.4" customHeight="1" spans="1:99">
      <c r="A148" s="96" t="s">
        <v>1599</v>
      </c>
      <c r="B148" s="97"/>
      <c r="C148" s="97"/>
      <c r="D148" s="98" t="s">
        <v>1600</v>
      </c>
      <c r="E148" s="99">
        <v>0</v>
      </c>
      <c r="F148" s="99">
        <v>0</v>
      </c>
      <c r="G148" s="99">
        <v>0</v>
      </c>
      <c r="H148" s="99">
        <v>0</v>
      </c>
      <c r="I148" s="99">
        <v>0</v>
      </c>
      <c r="J148" s="99">
        <v>0</v>
      </c>
      <c r="K148" s="99">
        <v>0</v>
      </c>
      <c r="L148" s="99">
        <v>0</v>
      </c>
      <c r="M148" s="99">
        <v>0</v>
      </c>
      <c r="N148" s="99">
        <v>0</v>
      </c>
      <c r="O148" s="99">
        <v>0</v>
      </c>
      <c r="P148" s="99">
        <v>0</v>
      </c>
      <c r="Q148" s="99">
        <v>0</v>
      </c>
      <c r="R148" s="99">
        <v>0</v>
      </c>
      <c r="S148" s="99">
        <v>0</v>
      </c>
      <c r="T148" s="99">
        <v>0</v>
      </c>
      <c r="U148" s="99">
        <v>0</v>
      </c>
      <c r="V148" s="99">
        <v>0</v>
      </c>
      <c r="W148" s="99">
        <v>0</v>
      </c>
      <c r="X148" s="99">
        <v>0</v>
      </c>
      <c r="Y148" s="99">
        <v>0</v>
      </c>
      <c r="Z148" s="99">
        <v>0</v>
      </c>
      <c r="AA148" s="99">
        <v>0</v>
      </c>
      <c r="AB148" s="99">
        <v>0</v>
      </c>
      <c r="AC148" s="99">
        <v>0</v>
      </c>
      <c r="AD148" s="99">
        <v>0</v>
      </c>
      <c r="AE148" s="99">
        <v>0</v>
      </c>
      <c r="AF148" s="99">
        <v>0</v>
      </c>
      <c r="AG148" s="99">
        <v>0</v>
      </c>
      <c r="AH148" s="99">
        <v>0</v>
      </c>
      <c r="AI148" s="99">
        <v>0</v>
      </c>
      <c r="AJ148" s="99">
        <v>0</v>
      </c>
      <c r="AK148" s="99">
        <v>0</v>
      </c>
      <c r="AL148" s="99">
        <v>0</v>
      </c>
      <c r="AM148" s="99">
        <v>0</v>
      </c>
      <c r="AN148" s="99">
        <v>0</v>
      </c>
      <c r="AO148" s="99">
        <v>0</v>
      </c>
      <c r="AP148" s="99">
        <v>0</v>
      </c>
      <c r="AQ148" s="99">
        <v>0</v>
      </c>
      <c r="AR148" s="99">
        <v>0</v>
      </c>
      <c r="AS148" s="99">
        <v>0</v>
      </c>
      <c r="AT148" s="99">
        <v>0</v>
      </c>
      <c r="AU148" s="99">
        <v>0</v>
      </c>
      <c r="AV148" s="99">
        <v>0</v>
      </c>
      <c r="AW148" s="99">
        <v>0</v>
      </c>
      <c r="AX148" s="99">
        <v>0</v>
      </c>
      <c r="AY148" s="99">
        <v>0</v>
      </c>
      <c r="AZ148" s="99">
        <v>0</v>
      </c>
      <c r="BA148" s="99">
        <v>0</v>
      </c>
      <c r="BB148" s="99">
        <v>0</v>
      </c>
      <c r="BC148" s="99">
        <v>0</v>
      </c>
      <c r="BD148" s="99">
        <v>0</v>
      </c>
      <c r="BE148" s="99">
        <v>0</v>
      </c>
      <c r="BF148" s="99">
        <v>0</v>
      </c>
      <c r="BG148" s="99">
        <v>0</v>
      </c>
      <c r="BH148" s="99">
        <v>0</v>
      </c>
      <c r="BI148" s="99" t="s">
        <v>1351</v>
      </c>
      <c r="BJ148" s="99" t="s">
        <v>1351</v>
      </c>
      <c r="BK148" s="99" t="s">
        <v>1351</v>
      </c>
      <c r="BL148" s="99" t="s">
        <v>1351</v>
      </c>
      <c r="BM148" s="99" t="s">
        <v>1351</v>
      </c>
      <c r="BN148" s="99" t="s">
        <v>1351</v>
      </c>
      <c r="BO148" s="99" t="s">
        <v>1351</v>
      </c>
      <c r="BP148" s="99" t="s">
        <v>1351</v>
      </c>
      <c r="BQ148" s="99" t="s">
        <v>1351</v>
      </c>
      <c r="BR148" s="99" t="s">
        <v>1351</v>
      </c>
      <c r="BS148" s="99" t="s">
        <v>1351</v>
      </c>
      <c r="BT148" s="99">
        <v>0</v>
      </c>
      <c r="BU148" s="99">
        <v>0</v>
      </c>
      <c r="BV148" s="99">
        <v>0</v>
      </c>
      <c r="BW148" s="99">
        <v>0</v>
      </c>
      <c r="BX148" s="99">
        <v>0</v>
      </c>
      <c r="BY148" s="99">
        <v>0</v>
      </c>
      <c r="BZ148" s="99">
        <v>0</v>
      </c>
      <c r="CA148" s="99">
        <v>0</v>
      </c>
      <c r="CB148" s="99">
        <v>0</v>
      </c>
      <c r="CC148" s="99">
        <v>0</v>
      </c>
      <c r="CD148" s="99">
        <v>0</v>
      </c>
      <c r="CE148" s="99">
        <v>0</v>
      </c>
      <c r="CF148" s="99">
        <v>0</v>
      </c>
      <c r="CG148" s="99">
        <v>0</v>
      </c>
      <c r="CH148" s="99" t="s">
        <v>1351</v>
      </c>
      <c r="CI148" s="99">
        <v>0</v>
      </c>
      <c r="CJ148" s="99">
        <v>0</v>
      </c>
      <c r="CK148" s="99">
        <v>0</v>
      </c>
      <c r="CL148" s="99">
        <v>0</v>
      </c>
      <c r="CM148" s="99">
        <v>0</v>
      </c>
      <c r="CN148" s="99">
        <v>0</v>
      </c>
      <c r="CO148" s="99">
        <v>0</v>
      </c>
      <c r="CP148" s="99">
        <v>0</v>
      </c>
      <c r="CQ148" s="99">
        <v>0</v>
      </c>
      <c r="CR148" s="99">
        <v>0</v>
      </c>
      <c r="CS148" s="99">
        <v>0</v>
      </c>
      <c r="CT148" s="99" t="s">
        <v>1351</v>
      </c>
      <c r="CU148" s="107" t="s">
        <v>1351</v>
      </c>
    </row>
    <row r="149" s="83" customFormat="1" ht="15.4" customHeight="1" spans="1:99">
      <c r="A149" s="96" t="s">
        <v>1601</v>
      </c>
      <c r="B149" s="97"/>
      <c r="C149" s="97"/>
      <c r="D149" s="98" t="s">
        <v>1602</v>
      </c>
      <c r="E149" s="99">
        <v>413.31236</v>
      </c>
      <c r="F149" s="99">
        <v>154.389018</v>
      </c>
      <c r="G149" s="99">
        <v>34.2828</v>
      </c>
      <c r="H149" s="99">
        <v>42.8718</v>
      </c>
      <c r="I149" s="99">
        <v>46.66041</v>
      </c>
      <c r="J149" s="99">
        <v>26.126708</v>
      </c>
      <c r="K149" s="99">
        <v>2.86</v>
      </c>
      <c r="L149" s="99">
        <v>0</v>
      </c>
      <c r="M149" s="99">
        <v>0</v>
      </c>
      <c r="N149" s="99">
        <v>0</v>
      </c>
      <c r="O149" s="99">
        <v>1.5873</v>
      </c>
      <c r="P149" s="99">
        <v>239.683726</v>
      </c>
      <c r="Q149" s="99">
        <v>0.814702</v>
      </c>
      <c r="R149" s="99">
        <v>0</v>
      </c>
      <c r="S149" s="99">
        <v>0</v>
      </c>
      <c r="T149" s="99">
        <v>0.0029</v>
      </c>
      <c r="U149" s="99">
        <v>0.25</v>
      </c>
      <c r="V149" s="99">
        <v>0</v>
      </c>
      <c r="W149" s="99">
        <v>0.070447</v>
      </c>
      <c r="X149" s="99">
        <v>0</v>
      </c>
      <c r="Y149" s="99">
        <v>0</v>
      </c>
      <c r="Z149" s="99">
        <v>2.07028</v>
      </c>
      <c r="AA149" s="99">
        <v>0</v>
      </c>
      <c r="AB149" s="99">
        <v>0.08</v>
      </c>
      <c r="AC149" s="99">
        <v>54.65</v>
      </c>
      <c r="AD149" s="99">
        <v>0</v>
      </c>
      <c r="AE149" s="99">
        <v>0.306</v>
      </c>
      <c r="AF149" s="99">
        <v>2.3934</v>
      </c>
      <c r="AG149" s="99">
        <v>0</v>
      </c>
      <c r="AH149" s="99">
        <v>0</v>
      </c>
      <c r="AI149" s="99">
        <v>0</v>
      </c>
      <c r="AJ149" s="99">
        <v>0.667</v>
      </c>
      <c r="AK149" s="99">
        <v>173.176533</v>
      </c>
      <c r="AL149" s="99">
        <v>1.297464</v>
      </c>
      <c r="AM149" s="99">
        <v>0.245</v>
      </c>
      <c r="AN149" s="99">
        <v>3.6</v>
      </c>
      <c r="AO149" s="99">
        <v>0</v>
      </c>
      <c r="AP149" s="99">
        <v>0</v>
      </c>
      <c r="AQ149" s="99">
        <v>0.06</v>
      </c>
      <c r="AR149" s="99">
        <v>19.239616</v>
      </c>
      <c r="AS149" s="99">
        <v>0</v>
      </c>
      <c r="AT149" s="99">
        <v>0</v>
      </c>
      <c r="AU149" s="99">
        <v>0</v>
      </c>
      <c r="AV149" s="99">
        <v>0</v>
      </c>
      <c r="AW149" s="99">
        <v>0</v>
      </c>
      <c r="AX149" s="99">
        <v>0</v>
      </c>
      <c r="AY149" s="99">
        <v>1.234</v>
      </c>
      <c r="AZ149" s="99">
        <v>0</v>
      </c>
      <c r="BA149" s="99">
        <v>0</v>
      </c>
      <c r="BB149" s="99">
        <v>0</v>
      </c>
      <c r="BC149" s="99">
        <v>18.005616</v>
      </c>
      <c r="BD149" s="99">
        <v>0</v>
      </c>
      <c r="BE149" s="99">
        <v>0</v>
      </c>
      <c r="BF149" s="99">
        <v>0</v>
      </c>
      <c r="BG149" s="99">
        <v>0</v>
      </c>
      <c r="BH149" s="99">
        <v>0</v>
      </c>
      <c r="BI149" s="99" t="s">
        <v>1351</v>
      </c>
      <c r="BJ149" s="99" t="s">
        <v>1351</v>
      </c>
      <c r="BK149" s="99" t="s">
        <v>1351</v>
      </c>
      <c r="BL149" s="99" t="s">
        <v>1351</v>
      </c>
      <c r="BM149" s="99" t="s">
        <v>1351</v>
      </c>
      <c r="BN149" s="99" t="s">
        <v>1351</v>
      </c>
      <c r="BO149" s="99" t="s">
        <v>1351</v>
      </c>
      <c r="BP149" s="99" t="s">
        <v>1351</v>
      </c>
      <c r="BQ149" s="99" t="s">
        <v>1351</v>
      </c>
      <c r="BR149" s="99" t="s">
        <v>1351</v>
      </c>
      <c r="BS149" s="99" t="s">
        <v>1351</v>
      </c>
      <c r="BT149" s="99">
        <v>0</v>
      </c>
      <c r="BU149" s="99">
        <v>0</v>
      </c>
      <c r="BV149" s="99">
        <v>0</v>
      </c>
      <c r="BW149" s="99">
        <v>0</v>
      </c>
      <c r="BX149" s="99">
        <v>0</v>
      </c>
      <c r="BY149" s="99">
        <v>0</v>
      </c>
      <c r="BZ149" s="99">
        <v>0</v>
      </c>
      <c r="CA149" s="99">
        <v>0</v>
      </c>
      <c r="CB149" s="99">
        <v>0</v>
      </c>
      <c r="CC149" s="99">
        <v>0</v>
      </c>
      <c r="CD149" s="99">
        <v>0</v>
      </c>
      <c r="CE149" s="99">
        <v>0</v>
      </c>
      <c r="CF149" s="99">
        <v>0</v>
      </c>
      <c r="CG149" s="99">
        <v>0</v>
      </c>
      <c r="CH149" s="99" t="s">
        <v>1351</v>
      </c>
      <c r="CI149" s="99">
        <v>0</v>
      </c>
      <c r="CJ149" s="99">
        <v>0</v>
      </c>
      <c r="CK149" s="99">
        <v>0</v>
      </c>
      <c r="CL149" s="99">
        <v>0</v>
      </c>
      <c r="CM149" s="99">
        <v>0</v>
      </c>
      <c r="CN149" s="99">
        <v>0</v>
      </c>
      <c r="CO149" s="99">
        <v>0</v>
      </c>
      <c r="CP149" s="99">
        <v>0</v>
      </c>
      <c r="CQ149" s="99">
        <v>0</v>
      </c>
      <c r="CR149" s="99">
        <v>0</v>
      </c>
      <c r="CS149" s="99">
        <v>0</v>
      </c>
      <c r="CT149" s="99" t="s">
        <v>1351</v>
      </c>
      <c r="CU149" s="107" t="s">
        <v>1351</v>
      </c>
    </row>
    <row r="150" s="83" customFormat="1" ht="15.4" customHeight="1" spans="1:99">
      <c r="A150" s="96" t="s">
        <v>1603</v>
      </c>
      <c r="B150" s="97"/>
      <c r="C150" s="97"/>
      <c r="D150" s="98" t="s">
        <v>1604</v>
      </c>
      <c r="E150" s="99">
        <v>0</v>
      </c>
      <c r="F150" s="99">
        <v>0</v>
      </c>
      <c r="G150" s="99">
        <v>0</v>
      </c>
      <c r="H150" s="99">
        <v>0</v>
      </c>
      <c r="I150" s="99">
        <v>0</v>
      </c>
      <c r="J150" s="99">
        <v>0</v>
      </c>
      <c r="K150" s="99">
        <v>0</v>
      </c>
      <c r="L150" s="99">
        <v>0</v>
      </c>
      <c r="M150" s="99">
        <v>0</v>
      </c>
      <c r="N150" s="99">
        <v>0</v>
      </c>
      <c r="O150" s="99">
        <v>0</v>
      </c>
      <c r="P150" s="99">
        <v>0</v>
      </c>
      <c r="Q150" s="99">
        <v>0</v>
      </c>
      <c r="R150" s="99">
        <v>0</v>
      </c>
      <c r="S150" s="99">
        <v>0</v>
      </c>
      <c r="T150" s="99">
        <v>0</v>
      </c>
      <c r="U150" s="99">
        <v>0</v>
      </c>
      <c r="V150" s="99">
        <v>0</v>
      </c>
      <c r="W150" s="99">
        <v>0</v>
      </c>
      <c r="X150" s="99">
        <v>0</v>
      </c>
      <c r="Y150" s="99">
        <v>0</v>
      </c>
      <c r="Z150" s="99">
        <v>0</v>
      </c>
      <c r="AA150" s="99">
        <v>0</v>
      </c>
      <c r="AB150" s="99">
        <v>0</v>
      </c>
      <c r="AC150" s="99">
        <v>0</v>
      </c>
      <c r="AD150" s="99">
        <v>0</v>
      </c>
      <c r="AE150" s="99">
        <v>0</v>
      </c>
      <c r="AF150" s="99">
        <v>0</v>
      </c>
      <c r="AG150" s="99">
        <v>0</v>
      </c>
      <c r="AH150" s="99">
        <v>0</v>
      </c>
      <c r="AI150" s="99">
        <v>0</v>
      </c>
      <c r="AJ150" s="99">
        <v>0</v>
      </c>
      <c r="AK150" s="99">
        <v>0</v>
      </c>
      <c r="AL150" s="99">
        <v>0</v>
      </c>
      <c r="AM150" s="99">
        <v>0</v>
      </c>
      <c r="AN150" s="99">
        <v>0</v>
      </c>
      <c r="AO150" s="99">
        <v>0</v>
      </c>
      <c r="AP150" s="99">
        <v>0</v>
      </c>
      <c r="AQ150" s="99">
        <v>0</v>
      </c>
      <c r="AR150" s="99">
        <v>0</v>
      </c>
      <c r="AS150" s="99">
        <v>0</v>
      </c>
      <c r="AT150" s="99">
        <v>0</v>
      </c>
      <c r="AU150" s="99">
        <v>0</v>
      </c>
      <c r="AV150" s="99">
        <v>0</v>
      </c>
      <c r="AW150" s="99">
        <v>0</v>
      </c>
      <c r="AX150" s="99">
        <v>0</v>
      </c>
      <c r="AY150" s="99">
        <v>0</v>
      </c>
      <c r="AZ150" s="99">
        <v>0</v>
      </c>
      <c r="BA150" s="99">
        <v>0</v>
      </c>
      <c r="BB150" s="99">
        <v>0</v>
      </c>
      <c r="BC150" s="99">
        <v>0</v>
      </c>
      <c r="BD150" s="99">
        <v>0</v>
      </c>
      <c r="BE150" s="99">
        <v>0</v>
      </c>
      <c r="BF150" s="99">
        <v>0</v>
      </c>
      <c r="BG150" s="99">
        <v>0</v>
      </c>
      <c r="BH150" s="99">
        <v>0</v>
      </c>
      <c r="BI150" s="99" t="s">
        <v>1351</v>
      </c>
      <c r="BJ150" s="99" t="s">
        <v>1351</v>
      </c>
      <c r="BK150" s="99" t="s">
        <v>1351</v>
      </c>
      <c r="BL150" s="99" t="s">
        <v>1351</v>
      </c>
      <c r="BM150" s="99" t="s">
        <v>1351</v>
      </c>
      <c r="BN150" s="99" t="s">
        <v>1351</v>
      </c>
      <c r="BO150" s="99" t="s">
        <v>1351</v>
      </c>
      <c r="BP150" s="99" t="s">
        <v>1351</v>
      </c>
      <c r="BQ150" s="99" t="s">
        <v>1351</v>
      </c>
      <c r="BR150" s="99" t="s">
        <v>1351</v>
      </c>
      <c r="BS150" s="99" t="s">
        <v>1351</v>
      </c>
      <c r="BT150" s="99">
        <v>0</v>
      </c>
      <c r="BU150" s="99">
        <v>0</v>
      </c>
      <c r="BV150" s="99">
        <v>0</v>
      </c>
      <c r="BW150" s="99">
        <v>0</v>
      </c>
      <c r="BX150" s="99">
        <v>0</v>
      </c>
      <c r="BY150" s="99">
        <v>0</v>
      </c>
      <c r="BZ150" s="99">
        <v>0</v>
      </c>
      <c r="CA150" s="99">
        <v>0</v>
      </c>
      <c r="CB150" s="99">
        <v>0</v>
      </c>
      <c r="CC150" s="99">
        <v>0</v>
      </c>
      <c r="CD150" s="99">
        <v>0</v>
      </c>
      <c r="CE150" s="99">
        <v>0</v>
      </c>
      <c r="CF150" s="99">
        <v>0</v>
      </c>
      <c r="CG150" s="99">
        <v>0</v>
      </c>
      <c r="CH150" s="99" t="s">
        <v>1351</v>
      </c>
      <c r="CI150" s="99">
        <v>0</v>
      </c>
      <c r="CJ150" s="99">
        <v>0</v>
      </c>
      <c r="CK150" s="99">
        <v>0</v>
      </c>
      <c r="CL150" s="99">
        <v>0</v>
      </c>
      <c r="CM150" s="99">
        <v>0</v>
      </c>
      <c r="CN150" s="99">
        <v>0</v>
      </c>
      <c r="CO150" s="99">
        <v>0</v>
      </c>
      <c r="CP150" s="99">
        <v>0</v>
      </c>
      <c r="CQ150" s="99">
        <v>0</v>
      </c>
      <c r="CR150" s="99">
        <v>0</v>
      </c>
      <c r="CS150" s="99">
        <v>0</v>
      </c>
      <c r="CT150" s="99" t="s">
        <v>1351</v>
      </c>
      <c r="CU150" s="107" t="s">
        <v>1351</v>
      </c>
    </row>
    <row r="151" s="83" customFormat="1" ht="15.4" customHeight="1" spans="1:99">
      <c r="A151" s="96" t="s">
        <v>1605</v>
      </c>
      <c r="B151" s="97"/>
      <c r="C151" s="97"/>
      <c r="D151" s="98" t="s">
        <v>1606</v>
      </c>
      <c r="E151" s="99">
        <v>0</v>
      </c>
      <c r="F151" s="99">
        <v>0</v>
      </c>
      <c r="G151" s="99">
        <v>0</v>
      </c>
      <c r="H151" s="99">
        <v>0</v>
      </c>
      <c r="I151" s="99">
        <v>0</v>
      </c>
      <c r="J151" s="99">
        <v>0</v>
      </c>
      <c r="K151" s="99">
        <v>0</v>
      </c>
      <c r="L151" s="99">
        <v>0</v>
      </c>
      <c r="M151" s="99">
        <v>0</v>
      </c>
      <c r="N151" s="99">
        <v>0</v>
      </c>
      <c r="O151" s="99">
        <v>0</v>
      </c>
      <c r="P151" s="99">
        <v>0</v>
      </c>
      <c r="Q151" s="99">
        <v>0</v>
      </c>
      <c r="R151" s="99">
        <v>0</v>
      </c>
      <c r="S151" s="99">
        <v>0</v>
      </c>
      <c r="T151" s="99">
        <v>0</v>
      </c>
      <c r="U151" s="99">
        <v>0</v>
      </c>
      <c r="V151" s="99">
        <v>0</v>
      </c>
      <c r="W151" s="99">
        <v>0</v>
      </c>
      <c r="X151" s="99">
        <v>0</v>
      </c>
      <c r="Y151" s="99">
        <v>0</v>
      </c>
      <c r="Z151" s="99">
        <v>0</v>
      </c>
      <c r="AA151" s="99">
        <v>0</v>
      </c>
      <c r="AB151" s="99">
        <v>0</v>
      </c>
      <c r="AC151" s="99">
        <v>0</v>
      </c>
      <c r="AD151" s="99">
        <v>0</v>
      </c>
      <c r="AE151" s="99">
        <v>0</v>
      </c>
      <c r="AF151" s="99">
        <v>0</v>
      </c>
      <c r="AG151" s="99">
        <v>0</v>
      </c>
      <c r="AH151" s="99">
        <v>0</v>
      </c>
      <c r="AI151" s="99">
        <v>0</v>
      </c>
      <c r="AJ151" s="99">
        <v>0</v>
      </c>
      <c r="AK151" s="99">
        <v>0</v>
      </c>
      <c r="AL151" s="99">
        <v>0</v>
      </c>
      <c r="AM151" s="99">
        <v>0</v>
      </c>
      <c r="AN151" s="99">
        <v>0</v>
      </c>
      <c r="AO151" s="99">
        <v>0</v>
      </c>
      <c r="AP151" s="99">
        <v>0</v>
      </c>
      <c r="AQ151" s="99">
        <v>0</v>
      </c>
      <c r="AR151" s="99">
        <v>0</v>
      </c>
      <c r="AS151" s="99">
        <v>0</v>
      </c>
      <c r="AT151" s="99">
        <v>0</v>
      </c>
      <c r="AU151" s="99">
        <v>0</v>
      </c>
      <c r="AV151" s="99">
        <v>0</v>
      </c>
      <c r="AW151" s="99">
        <v>0</v>
      </c>
      <c r="AX151" s="99">
        <v>0</v>
      </c>
      <c r="AY151" s="99">
        <v>0</v>
      </c>
      <c r="AZ151" s="99">
        <v>0</v>
      </c>
      <c r="BA151" s="99">
        <v>0</v>
      </c>
      <c r="BB151" s="99">
        <v>0</v>
      </c>
      <c r="BC151" s="99">
        <v>0</v>
      </c>
      <c r="BD151" s="99">
        <v>0</v>
      </c>
      <c r="BE151" s="99">
        <v>0</v>
      </c>
      <c r="BF151" s="99">
        <v>0</v>
      </c>
      <c r="BG151" s="99">
        <v>0</v>
      </c>
      <c r="BH151" s="99">
        <v>0</v>
      </c>
      <c r="BI151" s="99" t="s">
        <v>1351</v>
      </c>
      <c r="BJ151" s="99" t="s">
        <v>1351</v>
      </c>
      <c r="BK151" s="99" t="s">
        <v>1351</v>
      </c>
      <c r="BL151" s="99" t="s">
        <v>1351</v>
      </c>
      <c r="BM151" s="99" t="s">
        <v>1351</v>
      </c>
      <c r="BN151" s="99" t="s">
        <v>1351</v>
      </c>
      <c r="BO151" s="99" t="s">
        <v>1351</v>
      </c>
      <c r="BP151" s="99" t="s">
        <v>1351</v>
      </c>
      <c r="BQ151" s="99" t="s">
        <v>1351</v>
      </c>
      <c r="BR151" s="99" t="s">
        <v>1351</v>
      </c>
      <c r="BS151" s="99" t="s">
        <v>1351</v>
      </c>
      <c r="BT151" s="99">
        <v>0</v>
      </c>
      <c r="BU151" s="99">
        <v>0</v>
      </c>
      <c r="BV151" s="99">
        <v>0</v>
      </c>
      <c r="BW151" s="99">
        <v>0</v>
      </c>
      <c r="BX151" s="99">
        <v>0</v>
      </c>
      <c r="BY151" s="99">
        <v>0</v>
      </c>
      <c r="BZ151" s="99">
        <v>0</v>
      </c>
      <c r="CA151" s="99">
        <v>0</v>
      </c>
      <c r="CB151" s="99">
        <v>0</v>
      </c>
      <c r="CC151" s="99">
        <v>0</v>
      </c>
      <c r="CD151" s="99">
        <v>0</v>
      </c>
      <c r="CE151" s="99">
        <v>0</v>
      </c>
      <c r="CF151" s="99">
        <v>0</v>
      </c>
      <c r="CG151" s="99">
        <v>0</v>
      </c>
      <c r="CH151" s="99" t="s">
        <v>1351</v>
      </c>
      <c r="CI151" s="99">
        <v>0</v>
      </c>
      <c r="CJ151" s="99">
        <v>0</v>
      </c>
      <c r="CK151" s="99">
        <v>0</v>
      </c>
      <c r="CL151" s="99">
        <v>0</v>
      </c>
      <c r="CM151" s="99">
        <v>0</v>
      </c>
      <c r="CN151" s="99">
        <v>0</v>
      </c>
      <c r="CO151" s="99">
        <v>0</v>
      </c>
      <c r="CP151" s="99">
        <v>0</v>
      </c>
      <c r="CQ151" s="99">
        <v>0</v>
      </c>
      <c r="CR151" s="99">
        <v>0</v>
      </c>
      <c r="CS151" s="99">
        <v>0</v>
      </c>
      <c r="CT151" s="99" t="s">
        <v>1351</v>
      </c>
      <c r="CU151" s="107" t="s">
        <v>1351</v>
      </c>
    </row>
    <row r="152" s="83" customFormat="1" ht="15.4" customHeight="1" spans="1:99">
      <c r="A152" s="96" t="s">
        <v>1607</v>
      </c>
      <c r="B152" s="97"/>
      <c r="C152" s="97"/>
      <c r="D152" s="98" t="s">
        <v>1608</v>
      </c>
      <c r="E152" s="99">
        <v>58.953757</v>
      </c>
      <c r="F152" s="99">
        <v>46.850573</v>
      </c>
      <c r="G152" s="99">
        <v>11.324</v>
      </c>
      <c r="H152" s="99">
        <v>19.712</v>
      </c>
      <c r="I152" s="99">
        <v>6.4512</v>
      </c>
      <c r="J152" s="99">
        <v>0.120973</v>
      </c>
      <c r="K152" s="99">
        <v>0</v>
      </c>
      <c r="L152" s="99">
        <v>0</v>
      </c>
      <c r="M152" s="99">
        <v>5.916</v>
      </c>
      <c r="N152" s="99">
        <v>2.3664</v>
      </c>
      <c r="O152" s="99">
        <v>0.96</v>
      </c>
      <c r="P152" s="99">
        <v>4.93712</v>
      </c>
      <c r="Q152" s="99">
        <v>0.62857</v>
      </c>
      <c r="R152" s="99">
        <v>0</v>
      </c>
      <c r="S152" s="99">
        <v>0</v>
      </c>
      <c r="T152" s="99">
        <v>0</v>
      </c>
      <c r="U152" s="99">
        <v>0</v>
      </c>
      <c r="V152" s="99">
        <v>0</v>
      </c>
      <c r="W152" s="99">
        <v>0.026979</v>
      </c>
      <c r="X152" s="99">
        <v>0</v>
      </c>
      <c r="Y152" s="99">
        <v>0</v>
      </c>
      <c r="Z152" s="99">
        <v>0.5777</v>
      </c>
      <c r="AA152" s="99">
        <v>0</v>
      </c>
      <c r="AB152" s="99">
        <v>2.275151</v>
      </c>
      <c r="AC152" s="99">
        <v>0</v>
      </c>
      <c r="AD152" s="99">
        <v>0</v>
      </c>
      <c r="AE152" s="99">
        <v>0.18</v>
      </c>
      <c r="AF152" s="99">
        <v>0</v>
      </c>
      <c r="AG152" s="99">
        <v>0</v>
      </c>
      <c r="AH152" s="99">
        <v>0</v>
      </c>
      <c r="AI152" s="99">
        <v>0</v>
      </c>
      <c r="AJ152" s="99">
        <v>0</v>
      </c>
      <c r="AK152" s="99">
        <v>0</v>
      </c>
      <c r="AL152" s="99">
        <v>0.55492</v>
      </c>
      <c r="AM152" s="99">
        <v>0</v>
      </c>
      <c r="AN152" s="99">
        <v>0</v>
      </c>
      <c r="AO152" s="99">
        <v>0</v>
      </c>
      <c r="AP152" s="99">
        <v>0</v>
      </c>
      <c r="AQ152" s="99">
        <v>0.6938</v>
      </c>
      <c r="AR152" s="99">
        <v>7.166064</v>
      </c>
      <c r="AS152" s="99">
        <v>0</v>
      </c>
      <c r="AT152" s="99">
        <v>0</v>
      </c>
      <c r="AU152" s="99">
        <v>0</v>
      </c>
      <c r="AV152" s="99">
        <v>0</v>
      </c>
      <c r="AW152" s="99">
        <v>0</v>
      </c>
      <c r="AX152" s="99">
        <v>0</v>
      </c>
      <c r="AY152" s="99">
        <v>0</v>
      </c>
      <c r="AZ152" s="99">
        <v>0</v>
      </c>
      <c r="BA152" s="99">
        <v>0</v>
      </c>
      <c r="BB152" s="99">
        <v>0</v>
      </c>
      <c r="BC152" s="99">
        <v>7.166064</v>
      </c>
      <c r="BD152" s="99">
        <v>0</v>
      </c>
      <c r="BE152" s="99">
        <v>0</v>
      </c>
      <c r="BF152" s="99">
        <v>0</v>
      </c>
      <c r="BG152" s="99">
        <v>0</v>
      </c>
      <c r="BH152" s="99">
        <v>0</v>
      </c>
      <c r="BI152" s="99" t="s">
        <v>1351</v>
      </c>
      <c r="BJ152" s="99" t="s">
        <v>1351</v>
      </c>
      <c r="BK152" s="99" t="s">
        <v>1351</v>
      </c>
      <c r="BL152" s="99" t="s">
        <v>1351</v>
      </c>
      <c r="BM152" s="99" t="s">
        <v>1351</v>
      </c>
      <c r="BN152" s="99" t="s">
        <v>1351</v>
      </c>
      <c r="BO152" s="99" t="s">
        <v>1351</v>
      </c>
      <c r="BP152" s="99" t="s">
        <v>1351</v>
      </c>
      <c r="BQ152" s="99" t="s">
        <v>1351</v>
      </c>
      <c r="BR152" s="99" t="s">
        <v>1351</v>
      </c>
      <c r="BS152" s="99" t="s">
        <v>1351</v>
      </c>
      <c r="BT152" s="99">
        <v>0</v>
      </c>
      <c r="BU152" s="99">
        <v>0</v>
      </c>
      <c r="BV152" s="99">
        <v>0</v>
      </c>
      <c r="BW152" s="99">
        <v>0</v>
      </c>
      <c r="BX152" s="99">
        <v>0</v>
      </c>
      <c r="BY152" s="99">
        <v>0</v>
      </c>
      <c r="BZ152" s="99">
        <v>0</v>
      </c>
      <c r="CA152" s="99">
        <v>0</v>
      </c>
      <c r="CB152" s="99">
        <v>0</v>
      </c>
      <c r="CC152" s="99">
        <v>0</v>
      </c>
      <c r="CD152" s="99">
        <v>0</v>
      </c>
      <c r="CE152" s="99">
        <v>0</v>
      </c>
      <c r="CF152" s="99">
        <v>0</v>
      </c>
      <c r="CG152" s="99">
        <v>0</v>
      </c>
      <c r="CH152" s="99" t="s">
        <v>1351</v>
      </c>
      <c r="CI152" s="99">
        <v>0</v>
      </c>
      <c r="CJ152" s="99">
        <v>0</v>
      </c>
      <c r="CK152" s="99">
        <v>0</v>
      </c>
      <c r="CL152" s="99">
        <v>0</v>
      </c>
      <c r="CM152" s="99">
        <v>0</v>
      </c>
      <c r="CN152" s="99">
        <v>0</v>
      </c>
      <c r="CO152" s="99">
        <v>0</v>
      </c>
      <c r="CP152" s="99">
        <v>0</v>
      </c>
      <c r="CQ152" s="99">
        <v>0</v>
      </c>
      <c r="CR152" s="99">
        <v>0</v>
      </c>
      <c r="CS152" s="99">
        <v>0</v>
      </c>
      <c r="CT152" s="99" t="s">
        <v>1351</v>
      </c>
      <c r="CU152" s="107" t="s">
        <v>1351</v>
      </c>
    </row>
    <row r="153" s="83" customFormat="1" ht="15.4" customHeight="1" spans="1:99">
      <c r="A153" s="96" t="s">
        <v>1609</v>
      </c>
      <c r="B153" s="97"/>
      <c r="C153" s="97"/>
      <c r="D153" s="98" t="s">
        <v>1356</v>
      </c>
      <c r="E153" s="99">
        <v>58.953757</v>
      </c>
      <c r="F153" s="99">
        <v>46.850573</v>
      </c>
      <c r="G153" s="99">
        <v>11.324</v>
      </c>
      <c r="H153" s="99">
        <v>19.712</v>
      </c>
      <c r="I153" s="99">
        <v>6.4512</v>
      </c>
      <c r="J153" s="99">
        <v>0.120973</v>
      </c>
      <c r="K153" s="99">
        <v>0</v>
      </c>
      <c r="L153" s="99">
        <v>0</v>
      </c>
      <c r="M153" s="99">
        <v>5.916</v>
      </c>
      <c r="N153" s="99">
        <v>2.3664</v>
      </c>
      <c r="O153" s="99">
        <v>0.96</v>
      </c>
      <c r="P153" s="99">
        <v>4.93712</v>
      </c>
      <c r="Q153" s="99">
        <v>0.62857</v>
      </c>
      <c r="R153" s="99">
        <v>0</v>
      </c>
      <c r="S153" s="99">
        <v>0</v>
      </c>
      <c r="T153" s="99">
        <v>0</v>
      </c>
      <c r="U153" s="99">
        <v>0</v>
      </c>
      <c r="V153" s="99">
        <v>0</v>
      </c>
      <c r="W153" s="99">
        <v>0.026979</v>
      </c>
      <c r="X153" s="99">
        <v>0</v>
      </c>
      <c r="Y153" s="99">
        <v>0</v>
      </c>
      <c r="Z153" s="99">
        <v>0.5777</v>
      </c>
      <c r="AA153" s="99">
        <v>0</v>
      </c>
      <c r="AB153" s="99">
        <v>2.275151</v>
      </c>
      <c r="AC153" s="99">
        <v>0</v>
      </c>
      <c r="AD153" s="99">
        <v>0</v>
      </c>
      <c r="AE153" s="99">
        <v>0.18</v>
      </c>
      <c r="AF153" s="99">
        <v>0</v>
      </c>
      <c r="AG153" s="99">
        <v>0</v>
      </c>
      <c r="AH153" s="99">
        <v>0</v>
      </c>
      <c r="AI153" s="99">
        <v>0</v>
      </c>
      <c r="AJ153" s="99">
        <v>0</v>
      </c>
      <c r="AK153" s="99">
        <v>0</v>
      </c>
      <c r="AL153" s="99">
        <v>0.55492</v>
      </c>
      <c r="AM153" s="99">
        <v>0</v>
      </c>
      <c r="AN153" s="99">
        <v>0</v>
      </c>
      <c r="AO153" s="99">
        <v>0</v>
      </c>
      <c r="AP153" s="99">
        <v>0</v>
      </c>
      <c r="AQ153" s="99">
        <v>0.6938</v>
      </c>
      <c r="AR153" s="99">
        <v>7.166064</v>
      </c>
      <c r="AS153" s="99">
        <v>0</v>
      </c>
      <c r="AT153" s="99">
        <v>0</v>
      </c>
      <c r="AU153" s="99">
        <v>0</v>
      </c>
      <c r="AV153" s="99">
        <v>0</v>
      </c>
      <c r="AW153" s="99">
        <v>0</v>
      </c>
      <c r="AX153" s="99">
        <v>0</v>
      </c>
      <c r="AY153" s="99">
        <v>0</v>
      </c>
      <c r="AZ153" s="99">
        <v>0</v>
      </c>
      <c r="BA153" s="99">
        <v>0</v>
      </c>
      <c r="BB153" s="99">
        <v>0</v>
      </c>
      <c r="BC153" s="99">
        <v>7.166064</v>
      </c>
      <c r="BD153" s="99">
        <v>0</v>
      </c>
      <c r="BE153" s="99">
        <v>0</v>
      </c>
      <c r="BF153" s="99">
        <v>0</v>
      </c>
      <c r="BG153" s="99">
        <v>0</v>
      </c>
      <c r="BH153" s="99">
        <v>0</v>
      </c>
      <c r="BI153" s="99" t="s">
        <v>1351</v>
      </c>
      <c r="BJ153" s="99" t="s">
        <v>1351</v>
      </c>
      <c r="BK153" s="99" t="s">
        <v>1351</v>
      </c>
      <c r="BL153" s="99" t="s">
        <v>1351</v>
      </c>
      <c r="BM153" s="99" t="s">
        <v>1351</v>
      </c>
      <c r="BN153" s="99" t="s">
        <v>1351</v>
      </c>
      <c r="BO153" s="99" t="s">
        <v>1351</v>
      </c>
      <c r="BP153" s="99" t="s">
        <v>1351</v>
      </c>
      <c r="BQ153" s="99" t="s">
        <v>1351</v>
      </c>
      <c r="BR153" s="99" t="s">
        <v>1351</v>
      </c>
      <c r="BS153" s="99" t="s">
        <v>1351</v>
      </c>
      <c r="BT153" s="99">
        <v>0</v>
      </c>
      <c r="BU153" s="99">
        <v>0</v>
      </c>
      <c r="BV153" s="99">
        <v>0</v>
      </c>
      <c r="BW153" s="99">
        <v>0</v>
      </c>
      <c r="BX153" s="99">
        <v>0</v>
      </c>
      <c r="BY153" s="99">
        <v>0</v>
      </c>
      <c r="BZ153" s="99">
        <v>0</v>
      </c>
      <c r="CA153" s="99">
        <v>0</v>
      </c>
      <c r="CB153" s="99">
        <v>0</v>
      </c>
      <c r="CC153" s="99">
        <v>0</v>
      </c>
      <c r="CD153" s="99">
        <v>0</v>
      </c>
      <c r="CE153" s="99">
        <v>0</v>
      </c>
      <c r="CF153" s="99">
        <v>0</v>
      </c>
      <c r="CG153" s="99">
        <v>0</v>
      </c>
      <c r="CH153" s="99" t="s">
        <v>1351</v>
      </c>
      <c r="CI153" s="99">
        <v>0</v>
      </c>
      <c r="CJ153" s="99">
        <v>0</v>
      </c>
      <c r="CK153" s="99">
        <v>0</v>
      </c>
      <c r="CL153" s="99">
        <v>0</v>
      </c>
      <c r="CM153" s="99">
        <v>0</v>
      </c>
      <c r="CN153" s="99">
        <v>0</v>
      </c>
      <c r="CO153" s="99">
        <v>0</v>
      </c>
      <c r="CP153" s="99">
        <v>0</v>
      </c>
      <c r="CQ153" s="99">
        <v>0</v>
      </c>
      <c r="CR153" s="99">
        <v>0</v>
      </c>
      <c r="CS153" s="99">
        <v>0</v>
      </c>
      <c r="CT153" s="99" t="s">
        <v>1351</v>
      </c>
      <c r="CU153" s="107" t="s">
        <v>1351</v>
      </c>
    </row>
    <row r="154" s="83" customFormat="1" ht="15.4" customHeight="1" spans="1:99">
      <c r="A154" s="96" t="s">
        <v>1610</v>
      </c>
      <c r="B154" s="97"/>
      <c r="C154" s="97"/>
      <c r="D154" s="98" t="s">
        <v>1611</v>
      </c>
      <c r="E154" s="99">
        <v>0</v>
      </c>
      <c r="F154" s="99">
        <v>0</v>
      </c>
      <c r="G154" s="99">
        <v>0</v>
      </c>
      <c r="H154" s="99">
        <v>0</v>
      </c>
      <c r="I154" s="99">
        <v>0</v>
      </c>
      <c r="J154" s="99">
        <v>0</v>
      </c>
      <c r="K154" s="99">
        <v>0</v>
      </c>
      <c r="L154" s="99">
        <v>0</v>
      </c>
      <c r="M154" s="99">
        <v>0</v>
      </c>
      <c r="N154" s="99">
        <v>0</v>
      </c>
      <c r="O154" s="99">
        <v>0</v>
      </c>
      <c r="P154" s="99">
        <v>0</v>
      </c>
      <c r="Q154" s="99">
        <v>0</v>
      </c>
      <c r="R154" s="99">
        <v>0</v>
      </c>
      <c r="S154" s="99">
        <v>0</v>
      </c>
      <c r="T154" s="99">
        <v>0</v>
      </c>
      <c r="U154" s="99">
        <v>0</v>
      </c>
      <c r="V154" s="99">
        <v>0</v>
      </c>
      <c r="W154" s="99">
        <v>0</v>
      </c>
      <c r="X154" s="99">
        <v>0</v>
      </c>
      <c r="Y154" s="99">
        <v>0</v>
      </c>
      <c r="Z154" s="99">
        <v>0</v>
      </c>
      <c r="AA154" s="99">
        <v>0</v>
      </c>
      <c r="AB154" s="99">
        <v>0</v>
      </c>
      <c r="AC154" s="99">
        <v>0</v>
      </c>
      <c r="AD154" s="99">
        <v>0</v>
      </c>
      <c r="AE154" s="99">
        <v>0</v>
      </c>
      <c r="AF154" s="99">
        <v>0</v>
      </c>
      <c r="AG154" s="99">
        <v>0</v>
      </c>
      <c r="AH154" s="99">
        <v>0</v>
      </c>
      <c r="AI154" s="99">
        <v>0</v>
      </c>
      <c r="AJ154" s="99">
        <v>0</v>
      </c>
      <c r="AK154" s="99">
        <v>0</v>
      </c>
      <c r="AL154" s="99">
        <v>0</v>
      </c>
      <c r="AM154" s="99">
        <v>0</v>
      </c>
      <c r="AN154" s="99">
        <v>0</v>
      </c>
      <c r="AO154" s="99">
        <v>0</v>
      </c>
      <c r="AP154" s="99">
        <v>0</v>
      </c>
      <c r="AQ154" s="99">
        <v>0</v>
      </c>
      <c r="AR154" s="99">
        <v>0</v>
      </c>
      <c r="AS154" s="99">
        <v>0</v>
      </c>
      <c r="AT154" s="99">
        <v>0</v>
      </c>
      <c r="AU154" s="99">
        <v>0</v>
      </c>
      <c r="AV154" s="99">
        <v>0</v>
      </c>
      <c r="AW154" s="99">
        <v>0</v>
      </c>
      <c r="AX154" s="99">
        <v>0</v>
      </c>
      <c r="AY154" s="99">
        <v>0</v>
      </c>
      <c r="AZ154" s="99">
        <v>0</v>
      </c>
      <c r="BA154" s="99">
        <v>0</v>
      </c>
      <c r="BB154" s="99">
        <v>0</v>
      </c>
      <c r="BC154" s="99">
        <v>0</v>
      </c>
      <c r="BD154" s="99">
        <v>0</v>
      </c>
      <c r="BE154" s="99">
        <v>0</v>
      </c>
      <c r="BF154" s="99">
        <v>0</v>
      </c>
      <c r="BG154" s="99">
        <v>0</v>
      </c>
      <c r="BH154" s="99">
        <v>0</v>
      </c>
      <c r="BI154" s="99" t="s">
        <v>1351</v>
      </c>
      <c r="BJ154" s="99" t="s">
        <v>1351</v>
      </c>
      <c r="BK154" s="99" t="s">
        <v>1351</v>
      </c>
      <c r="BL154" s="99" t="s">
        <v>1351</v>
      </c>
      <c r="BM154" s="99" t="s">
        <v>1351</v>
      </c>
      <c r="BN154" s="99" t="s">
        <v>1351</v>
      </c>
      <c r="BO154" s="99" t="s">
        <v>1351</v>
      </c>
      <c r="BP154" s="99" t="s">
        <v>1351</v>
      </c>
      <c r="BQ154" s="99" t="s">
        <v>1351</v>
      </c>
      <c r="BR154" s="99" t="s">
        <v>1351</v>
      </c>
      <c r="BS154" s="99" t="s">
        <v>1351</v>
      </c>
      <c r="BT154" s="99">
        <v>0</v>
      </c>
      <c r="BU154" s="99">
        <v>0</v>
      </c>
      <c r="BV154" s="99">
        <v>0</v>
      </c>
      <c r="BW154" s="99">
        <v>0</v>
      </c>
      <c r="BX154" s="99">
        <v>0</v>
      </c>
      <c r="BY154" s="99">
        <v>0</v>
      </c>
      <c r="BZ154" s="99">
        <v>0</v>
      </c>
      <c r="CA154" s="99">
        <v>0</v>
      </c>
      <c r="CB154" s="99">
        <v>0</v>
      </c>
      <c r="CC154" s="99">
        <v>0</v>
      </c>
      <c r="CD154" s="99">
        <v>0</v>
      </c>
      <c r="CE154" s="99">
        <v>0</v>
      </c>
      <c r="CF154" s="99">
        <v>0</v>
      </c>
      <c r="CG154" s="99">
        <v>0</v>
      </c>
      <c r="CH154" s="99" t="s">
        <v>1351</v>
      </c>
      <c r="CI154" s="99">
        <v>0</v>
      </c>
      <c r="CJ154" s="99">
        <v>0</v>
      </c>
      <c r="CK154" s="99">
        <v>0</v>
      </c>
      <c r="CL154" s="99">
        <v>0</v>
      </c>
      <c r="CM154" s="99">
        <v>0</v>
      </c>
      <c r="CN154" s="99">
        <v>0</v>
      </c>
      <c r="CO154" s="99">
        <v>0</v>
      </c>
      <c r="CP154" s="99">
        <v>0</v>
      </c>
      <c r="CQ154" s="99">
        <v>0</v>
      </c>
      <c r="CR154" s="99">
        <v>0</v>
      </c>
      <c r="CS154" s="99">
        <v>0</v>
      </c>
      <c r="CT154" s="99" t="s">
        <v>1351</v>
      </c>
      <c r="CU154" s="107" t="s">
        <v>1351</v>
      </c>
    </row>
    <row r="155" s="83" customFormat="1" ht="15.4" customHeight="1" spans="1:99">
      <c r="A155" s="96" t="s">
        <v>1612</v>
      </c>
      <c r="B155" s="97"/>
      <c r="C155" s="97"/>
      <c r="D155" s="98" t="s">
        <v>1613</v>
      </c>
      <c r="E155" s="99">
        <v>0</v>
      </c>
      <c r="F155" s="99">
        <v>0</v>
      </c>
      <c r="G155" s="99">
        <v>0</v>
      </c>
      <c r="H155" s="99">
        <v>0</v>
      </c>
      <c r="I155" s="99">
        <v>0</v>
      </c>
      <c r="J155" s="99">
        <v>0</v>
      </c>
      <c r="K155" s="99">
        <v>0</v>
      </c>
      <c r="L155" s="99">
        <v>0</v>
      </c>
      <c r="M155" s="99">
        <v>0</v>
      </c>
      <c r="N155" s="99">
        <v>0</v>
      </c>
      <c r="O155" s="99">
        <v>0</v>
      </c>
      <c r="P155" s="99">
        <v>0</v>
      </c>
      <c r="Q155" s="99">
        <v>0</v>
      </c>
      <c r="R155" s="99">
        <v>0</v>
      </c>
      <c r="S155" s="99">
        <v>0</v>
      </c>
      <c r="T155" s="99">
        <v>0</v>
      </c>
      <c r="U155" s="99">
        <v>0</v>
      </c>
      <c r="V155" s="99">
        <v>0</v>
      </c>
      <c r="W155" s="99">
        <v>0</v>
      </c>
      <c r="X155" s="99">
        <v>0</v>
      </c>
      <c r="Y155" s="99">
        <v>0</v>
      </c>
      <c r="Z155" s="99">
        <v>0</v>
      </c>
      <c r="AA155" s="99">
        <v>0</v>
      </c>
      <c r="AB155" s="99">
        <v>0</v>
      </c>
      <c r="AC155" s="99">
        <v>0</v>
      </c>
      <c r="AD155" s="99">
        <v>0</v>
      </c>
      <c r="AE155" s="99">
        <v>0</v>
      </c>
      <c r="AF155" s="99">
        <v>0</v>
      </c>
      <c r="AG155" s="99">
        <v>0</v>
      </c>
      <c r="AH155" s="99">
        <v>0</v>
      </c>
      <c r="AI155" s="99">
        <v>0</v>
      </c>
      <c r="AJ155" s="99">
        <v>0</v>
      </c>
      <c r="AK155" s="99">
        <v>0</v>
      </c>
      <c r="AL155" s="99">
        <v>0</v>
      </c>
      <c r="AM155" s="99">
        <v>0</v>
      </c>
      <c r="AN155" s="99">
        <v>0</v>
      </c>
      <c r="AO155" s="99">
        <v>0</v>
      </c>
      <c r="AP155" s="99">
        <v>0</v>
      </c>
      <c r="AQ155" s="99">
        <v>0</v>
      </c>
      <c r="AR155" s="99">
        <v>0</v>
      </c>
      <c r="AS155" s="99">
        <v>0</v>
      </c>
      <c r="AT155" s="99">
        <v>0</v>
      </c>
      <c r="AU155" s="99">
        <v>0</v>
      </c>
      <c r="AV155" s="99">
        <v>0</v>
      </c>
      <c r="AW155" s="99">
        <v>0</v>
      </c>
      <c r="AX155" s="99">
        <v>0</v>
      </c>
      <c r="AY155" s="99">
        <v>0</v>
      </c>
      <c r="AZ155" s="99">
        <v>0</v>
      </c>
      <c r="BA155" s="99">
        <v>0</v>
      </c>
      <c r="BB155" s="99">
        <v>0</v>
      </c>
      <c r="BC155" s="99">
        <v>0</v>
      </c>
      <c r="BD155" s="99">
        <v>0</v>
      </c>
      <c r="BE155" s="99">
        <v>0</v>
      </c>
      <c r="BF155" s="99">
        <v>0</v>
      </c>
      <c r="BG155" s="99">
        <v>0</v>
      </c>
      <c r="BH155" s="99">
        <v>0</v>
      </c>
      <c r="BI155" s="99" t="s">
        <v>1351</v>
      </c>
      <c r="BJ155" s="99" t="s">
        <v>1351</v>
      </c>
      <c r="BK155" s="99" t="s">
        <v>1351</v>
      </c>
      <c r="BL155" s="99" t="s">
        <v>1351</v>
      </c>
      <c r="BM155" s="99" t="s">
        <v>1351</v>
      </c>
      <c r="BN155" s="99" t="s">
        <v>1351</v>
      </c>
      <c r="BO155" s="99" t="s">
        <v>1351</v>
      </c>
      <c r="BP155" s="99" t="s">
        <v>1351</v>
      </c>
      <c r="BQ155" s="99" t="s">
        <v>1351</v>
      </c>
      <c r="BR155" s="99" t="s">
        <v>1351</v>
      </c>
      <c r="BS155" s="99" t="s">
        <v>1351</v>
      </c>
      <c r="BT155" s="99">
        <v>0</v>
      </c>
      <c r="BU155" s="99">
        <v>0</v>
      </c>
      <c r="BV155" s="99">
        <v>0</v>
      </c>
      <c r="BW155" s="99">
        <v>0</v>
      </c>
      <c r="BX155" s="99">
        <v>0</v>
      </c>
      <c r="BY155" s="99">
        <v>0</v>
      </c>
      <c r="BZ155" s="99">
        <v>0</v>
      </c>
      <c r="CA155" s="99">
        <v>0</v>
      </c>
      <c r="CB155" s="99">
        <v>0</v>
      </c>
      <c r="CC155" s="99">
        <v>0</v>
      </c>
      <c r="CD155" s="99">
        <v>0</v>
      </c>
      <c r="CE155" s="99">
        <v>0</v>
      </c>
      <c r="CF155" s="99">
        <v>0</v>
      </c>
      <c r="CG155" s="99">
        <v>0</v>
      </c>
      <c r="CH155" s="99" t="s">
        <v>1351</v>
      </c>
      <c r="CI155" s="99">
        <v>0</v>
      </c>
      <c r="CJ155" s="99">
        <v>0</v>
      </c>
      <c r="CK155" s="99">
        <v>0</v>
      </c>
      <c r="CL155" s="99">
        <v>0</v>
      </c>
      <c r="CM155" s="99">
        <v>0</v>
      </c>
      <c r="CN155" s="99">
        <v>0</v>
      </c>
      <c r="CO155" s="99">
        <v>0</v>
      </c>
      <c r="CP155" s="99">
        <v>0</v>
      </c>
      <c r="CQ155" s="99">
        <v>0</v>
      </c>
      <c r="CR155" s="99">
        <v>0</v>
      </c>
      <c r="CS155" s="99">
        <v>0</v>
      </c>
      <c r="CT155" s="99" t="s">
        <v>1351</v>
      </c>
      <c r="CU155" s="107" t="s">
        <v>1351</v>
      </c>
    </row>
    <row r="156" s="83" customFormat="1" ht="15.4" customHeight="1" spans="1:99">
      <c r="A156" s="96" t="s">
        <v>1614</v>
      </c>
      <c r="B156" s="97"/>
      <c r="C156" s="97"/>
      <c r="D156" s="98" t="s">
        <v>965</v>
      </c>
      <c r="E156" s="99">
        <v>1351.064745</v>
      </c>
      <c r="F156" s="99">
        <v>116.476174</v>
      </c>
      <c r="G156" s="99">
        <v>58.1468</v>
      </c>
      <c r="H156" s="99">
        <v>26.6215</v>
      </c>
      <c r="I156" s="99">
        <v>15.629009</v>
      </c>
      <c r="J156" s="99">
        <v>16.078865</v>
      </c>
      <c r="K156" s="99">
        <v>0</v>
      </c>
      <c r="L156" s="99">
        <v>0</v>
      </c>
      <c r="M156" s="99">
        <v>0</v>
      </c>
      <c r="N156" s="99">
        <v>0</v>
      </c>
      <c r="O156" s="99">
        <v>0</v>
      </c>
      <c r="P156" s="99">
        <v>1234.588571</v>
      </c>
      <c r="Q156" s="99">
        <v>0</v>
      </c>
      <c r="R156" s="99">
        <v>0</v>
      </c>
      <c r="S156" s="99">
        <v>0</v>
      </c>
      <c r="T156" s="99">
        <v>0</v>
      </c>
      <c r="U156" s="99">
        <v>0</v>
      </c>
      <c r="V156" s="99">
        <v>0</v>
      </c>
      <c r="W156" s="99">
        <v>0</v>
      </c>
      <c r="X156" s="99">
        <v>0</v>
      </c>
      <c r="Y156" s="99">
        <v>0</v>
      </c>
      <c r="Z156" s="99">
        <v>0</v>
      </c>
      <c r="AA156" s="99">
        <v>0</v>
      </c>
      <c r="AB156" s="99">
        <v>23.35425</v>
      </c>
      <c r="AC156" s="99">
        <v>224.049403</v>
      </c>
      <c r="AD156" s="99">
        <v>0</v>
      </c>
      <c r="AE156" s="99">
        <v>1.905</v>
      </c>
      <c r="AF156" s="99">
        <v>0</v>
      </c>
      <c r="AG156" s="99">
        <v>3.2685</v>
      </c>
      <c r="AH156" s="99">
        <v>0</v>
      </c>
      <c r="AI156" s="99">
        <v>0</v>
      </c>
      <c r="AJ156" s="99">
        <v>1.65425</v>
      </c>
      <c r="AK156" s="99">
        <v>957.044168</v>
      </c>
      <c r="AL156" s="99">
        <v>0.5</v>
      </c>
      <c r="AM156" s="99">
        <v>1.433</v>
      </c>
      <c r="AN156" s="99">
        <v>0</v>
      </c>
      <c r="AO156" s="99">
        <v>0</v>
      </c>
      <c r="AP156" s="99">
        <v>0</v>
      </c>
      <c r="AQ156" s="99">
        <v>21.38</v>
      </c>
      <c r="AR156" s="99">
        <v>0</v>
      </c>
      <c r="AS156" s="99">
        <v>0</v>
      </c>
      <c r="AT156" s="99">
        <v>0</v>
      </c>
      <c r="AU156" s="99">
        <v>0</v>
      </c>
      <c r="AV156" s="99">
        <v>0</v>
      </c>
      <c r="AW156" s="99">
        <v>0</v>
      </c>
      <c r="AX156" s="99">
        <v>0</v>
      </c>
      <c r="AY156" s="99">
        <v>0</v>
      </c>
      <c r="AZ156" s="99">
        <v>0</v>
      </c>
      <c r="BA156" s="99">
        <v>0</v>
      </c>
      <c r="BB156" s="99">
        <v>0</v>
      </c>
      <c r="BC156" s="99">
        <v>0</v>
      </c>
      <c r="BD156" s="99">
        <v>0</v>
      </c>
      <c r="BE156" s="99">
        <v>0</v>
      </c>
      <c r="BF156" s="99">
        <v>0</v>
      </c>
      <c r="BG156" s="99">
        <v>0</v>
      </c>
      <c r="BH156" s="99">
        <v>0</v>
      </c>
      <c r="BI156" s="99" t="s">
        <v>1351</v>
      </c>
      <c r="BJ156" s="99" t="s">
        <v>1351</v>
      </c>
      <c r="BK156" s="99" t="s">
        <v>1351</v>
      </c>
      <c r="BL156" s="99" t="s">
        <v>1351</v>
      </c>
      <c r="BM156" s="99" t="s">
        <v>1351</v>
      </c>
      <c r="BN156" s="99" t="s">
        <v>1351</v>
      </c>
      <c r="BO156" s="99" t="s">
        <v>1351</v>
      </c>
      <c r="BP156" s="99" t="s">
        <v>1351</v>
      </c>
      <c r="BQ156" s="99" t="s">
        <v>1351</v>
      </c>
      <c r="BR156" s="99" t="s">
        <v>1351</v>
      </c>
      <c r="BS156" s="99" t="s">
        <v>1351</v>
      </c>
      <c r="BT156" s="99">
        <v>0</v>
      </c>
      <c r="BU156" s="99">
        <v>0</v>
      </c>
      <c r="BV156" s="99">
        <v>0</v>
      </c>
      <c r="BW156" s="99">
        <v>0</v>
      </c>
      <c r="BX156" s="99">
        <v>0</v>
      </c>
      <c r="BY156" s="99">
        <v>0</v>
      </c>
      <c r="BZ156" s="99">
        <v>0</v>
      </c>
      <c r="CA156" s="99">
        <v>0</v>
      </c>
      <c r="CB156" s="99">
        <v>0</v>
      </c>
      <c r="CC156" s="99">
        <v>0</v>
      </c>
      <c r="CD156" s="99">
        <v>0</v>
      </c>
      <c r="CE156" s="99">
        <v>0</v>
      </c>
      <c r="CF156" s="99">
        <v>0</v>
      </c>
      <c r="CG156" s="99">
        <v>0</v>
      </c>
      <c r="CH156" s="99" t="s">
        <v>1351</v>
      </c>
      <c r="CI156" s="99">
        <v>0</v>
      </c>
      <c r="CJ156" s="99">
        <v>0</v>
      </c>
      <c r="CK156" s="99">
        <v>0</v>
      </c>
      <c r="CL156" s="99">
        <v>0</v>
      </c>
      <c r="CM156" s="99">
        <v>0</v>
      </c>
      <c r="CN156" s="99">
        <v>0</v>
      </c>
      <c r="CO156" s="99">
        <v>0</v>
      </c>
      <c r="CP156" s="99">
        <v>0</v>
      </c>
      <c r="CQ156" s="99">
        <v>0</v>
      </c>
      <c r="CR156" s="99">
        <v>0</v>
      </c>
      <c r="CS156" s="99">
        <v>0</v>
      </c>
      <c r="CT156" s="99" t="s">
        <v>1351</v>
      </c>
      <c r="CU156" s="107" t="s">
        <v>1351</v>
      </c>
    </row>
    <row r="157" s="83" customFormat="1" ht="15.4" customHeight="1" spans="1:99">
      <c r="A157" s="96" t="s">
        <v>1615</v>
      </c>
      <c r="B157" s="97"/>
      <c r="C157" s="97"/>
      <c r="D157" s="98" t="s">
        <v>1616</v>
      </c>
      <c r="E157" s="99">
        <v>1234.588571</v>
      </c>
      <c r="F157" s="99">
        <v>0</v>
      </c>
      <c r="G157" s="99">
        <v>0</v>
      </c>
      <c r="H157" s="99">
        <v>0</v>
      </c>
      <c r="I157" s="99">
        <v>0</v>
      </c>
      <c r="J157" s="99">
        <v>0</v>
      </c>
      <c r="K157" s="99">
        <v>0</v>
      </c>
      <c r="L157" s="99">
        <v>0</v>
      </c>
      <c r="M157" s="99">
        <v>0</v>
      </c>
      <c r="N157" s="99">
        <v>0</v>
      </c>
      <c r="O157" s="99">
        <v>0</v>
      </c>
      <c r="P157" s="99">
        <v>1234.588571</v>
      </c>
      <c r="Q157" s="99">
        <v>0</v>
      </c>
      <c r="R157" s="99">
        <v>0</v>
      </c>
      <c r="S157" s="99">
        <v>0</v>
      </c>
      <c r="T157" s="99">
        <v>0</v>
      </c>
      <c r="U157" s="99">
        <v>0</v>
      </c>
      <c r="V157" s="99">
        <v>0</v>
      </c>
      <c r="W157" s="99">
        <v>0</v>
      </c>
      <c r="X157" s="99">
        <v>0</v>
      </c>
      <c r="Y157" s="99">
        <v>0</v>
      </c>
      <c r="Z157" s="99">
        <v>0</v>
      </c>
      <c r="AA157" s="99">
        <v>0</v>
      </c>
      <c r="AB157" s="99">
        <v>23.35425</v>
      </c>
      <c r="AC157" s="99">
        <v>224.049403</v>
      </c>
      <c r="AD157" s="99">
        <v>0</v>
      </c>
      <c r="AE157" s="99">
        <v>1.905</v>
      </c>
      <c r="AF157" s="99">
        <v>0</v>
      </c>
      <c r="AG157" s="99">
        <v>3.2685</v>
      </c>
      <c r="AH157" s="99">
        <v>0</v>
      </c>
      <c r="AI157" s="99">
        <v>0</v>
      </c>
      <c r="AJ157" s="99">
        <v>1.65425</v>
      </c>
      <c r="AK157" s="99">
        <v>957.044168</v>
      </c>
      <c r="AL157" s="99">
        <v>0.5</v>
      </c>
      <c r="AM157" s="99">
        <v>1.433</v>
      </c>
      <c r="AN157" s="99">
        <v>0</v>
      </c>
      <c r="AO157" s="99">
        <v>0</v>
      </c>
      <c r="AP157" s="99">
        <v>0</v>
      </c>
      <c r="AQ157" s="99">
        <v>21.38</v>
      </c>
      <c r="AR157" s="99">
        <v>0</v>
      </c>
      <c r="AS157" s="99">
        <v>0</v>
      </c>
      <c r="AT157" s="99">
        <v>0</v>
      </c>
      <c r="AU157" s="99">
        <v>0</v>
      </c>
      <c r="AV157" s="99">
        <v>0</v>
      </c>
      <c r="AW157" s="99">
        <v>0</v>
      </c>
      <c r="AX157" s="99">
        <v>0</v>
      </c>
      <c r="AY157" s="99">
        <v>0</v>
      </c>
      <c r="AZ157" s="99">
        <v>0</v>
      </c>
      <c r="BA157" s="99">
        <v>0</v>
      </c>
      <c r="BB157" s="99">
        <v>0</v>
      </c>
      <c r="BC157" s="99">
        <v>0</v>
      </c>
      <c r="BD157" s="99">
        <v>0</v>
      </c>
      <c r="BE157" s="99">
        <v>0</v>
      </c>
      <c r="BF157" s="99">
        <v>0</v>
      </c>
      <c r="BG157" s="99">
        <v>0</v>
      </c>
      <c r="BH157" s="99">
        <v>0</v>
      </c>
      <c r="BI157" s="99" t="s">
        <v>1351</v>
      </c>
      <c r="BJ157" s="99" t="s">
        <v>1351</v>
      </c>
      <c r="BK157" s="99" t="s">
        <v>1351</v>
      </c>
      <c r="BL157" s="99" t="s">
        <v>1351</v>
      </c>
      <c r="BM157" s="99" t="s">
        <v>1351</v>
      </c>
      <c r="BN157" s="99" t="s">
        <v>1351</v>
      </c>
      <c r="BO157" s="99" t="s">
        <v>1351</v>
      </c>
      <c r="BP157" s="99" t="s">
        <v>1351</v>
      </c>
      <c r="BQ157" s="99" t="s">
        <v>1351</v>
      </c>
      <c r="BR157" s="99" t="s">
        <v>1351</v>
      </c>
      <c r="BS157" s="99" t="s">
        <v>1351</v>
      </c>
      <c r="BT157" s="99">
        <v>0</v>
      </c>
      <c r="BU157" s="99">
        <v>0</v>
      </c>
      <c r="BV157" s="99">
        <v>0</v>
      </c>
      <c r="BW157" s="99">
        <v>0</v>
      </c>
      <c r="BX157" s="99">
        <v>0</v>
      </c>
      <c r="BY157" s="99">
        <v>0</v>
      </c>
      <c r="BZ157" s="99">
        <v>0</v>
      </c>
      <c r="CA157" s="99">
        <v>0</v>
      </c>
      <c r="CB157" s="99">
        <v>0</v>
      </c>
      <c r="CC157" s="99">
        <v>0</v>
      </c>
      <c r="CD157" s="99">
        <v>0</v>
      </c>
      <c r="CE157" s="99">
        <v>0</v>
      </c>
      <c r="CF157" s="99">
        <v>0</v>
      </c>
      <c r="CG157" s="99">
        <v>0</v>
      </c>
      <c r="CH157" s="99" t="s">
        <v>1351</v>
      </c>
      <c r="CI157" s="99">
        <v>0</v>
      </c>
      <c r="CJ157" s="99">
        <v>0</v>
      </c>
      <c r="CK157" s="99">
        <v>0</v>
      </c>
      <c r="CL157" s="99">
        <v>0</v>
      </c>
      <c r="CM157" s="99">
        <v>0</v>
      </c>
      <c r="CN157" s="99">
        <v>0</v>
      </c>
      <c r="CO157" s="99">
        <v>0</v>
      </c>
      <c r="CP157" s="99">
        <v>0</v>
      </c>
      <c r="CQ157" s="99">
        <v>0</v>
      </c>
      <c r="CR157" s="99">
        <v>0</v>
      </c>
      <c r="CS157" s="99">
        <v>0</v>
      </c>
      <c r="CT157" s="99" t="s">
        <v>1351</v>
      </c>
      <c r="CU157" s="107" t="s">
        <v>1351</v>
      </c>
    </row>
    <row r="158" s="83" customFormat="1" ht="15.4" customHeight="1" spans="1:99">
      <c r="A158" s="96" t="s">
        <v>1617</v>
      </c>
      <c r="B158" s="97"/>
      <c r="C158" s="97"/>
      <c r="D158" s="98" t="s">
        <v>1618</v>
      </c>
      <c r="E158" s="99">
        <v>0</v>
      </c>
      <c r="F158" s="99">
        <v>0</v>
      </c>
      <c r="G158" s="99">
        <v>0</v>
      </c>
      <c r="H158" s="99">
        <v>0</v>
      </c>
      <c r="I158" s="99">
        <v>0</v>
      </c>
      <c r="J158" s="99">
        <v>0</v>
      </c>
      <c r="K158" s="99">
        <v>0</v>
      </c>
      <c r="L158" s="99">
        <v>0</v>
      </c>
      <c r="M158" s="99">
        <v>0</v>
      </c>
      <c r="N158" s="99">
        <v>0</v>
      </c>
      <c r="O158" s="99">
        <v>0</v>
      </c>
      <c r="P158" s="99">
        <v>0</v>
      </c>
      <c r="Q158" s="99">
        <v>0</v>
      </c>
      <c r="R158" s="99">
        <v>0</v>
      </c>
      <c r="S158" s="99">
        <v>0</v>
      </c>
      <c r="T158" s="99">
        <v>0</v>
      </c>
      <c r="U158" s="99">
        <v>0</v>
      </c>
      <c r="V158" s="99">
        <v>0</v>
      </c>
      <c r="W158" s="99">
        <v>0</v>
      </c>
      <c r="X158" s="99">
        <v>0</v>
      </c>
      <c r="Y158" s="99">
        <v>0</v>
      </c>
      <c r="Z158" s="99">
        <v>0</v>
      </c>
      <c r="AA158" s="99">
        <v>0</v>
      </c>
      <c r="AB158" s="99">
        <v>0</v>
      </c>
      <c r="AC158" s="99">
        <v>0</v>
      </c>
      <c r="AD158" s="99">
        <v>0</v>
      </c>
      <c r="AE158" s="99">
        <v>0</v>
      </c>
      <c r="AF158" s="99">
        <v>0</v>
      </c>
      <c r="AG158" s="99">
        <v>0</v>
      </c>
      <c r="AH158" s="99">
        <v>0</v>
      </c>
      <c r="AI158" s="99">
        <v>0</v>
      </c>
      <c r="AJ158" s="99">
        <v>0</v>
      </c>
      <c r="AK158" s="99">
        <v>0</v>
      </c>
      <c r="AL158" s="99">
        <v>0</v>
      </c>
      <c r="AM158" s="99">
        <v>0</v>
      </c>
      <c r="AN158" s="99">
        <v>0</v>
      </c>
      <c r="AO158" s="99">
        <v>0</v>
      </c>
      <c r="AP158" s="99">
        <v>0</v>
      </c>
      <c r="AQ158" s="99">
        <v>0</v>
      </c>
      <c r="AR158" s="99">
        <v>0</v>
      </c>
      <c r="AS158" s="99">
        <v>0</v>
      </c>
      <c r="AT158" s="99">
        <v>0</v>
      </c>
      <c r="AU158" s="99">
        <v>0</v>
      </c>
      <c r="AV158" s="99">
        <v>0</v>
      </c>
      <c r="AW158" s="99">
        <v>0</v>
      </c>
      <c r="AX158" s="99">
        <v>0</v>
      </c>
      <c r="AY158" s="99">
        <v>0</v>
      </c>
      <c r="AZ158" s="99">
        <v>0</v>
      </c>
      <c r="BA158" s="99">
        <v>0</v>
      </c>
      <c r="BB158" s="99">
        <v>0</v>
      </c>
      <c r="BC158" s="99">
        <v>0</v>
      </c>
      <c r="BD158" s="99">
        <v>0</v>
      </c>
      <c r="BE158" s="99">
        <v>0</v>
      </c>
      <c r="BF158" s="99">
        <v>0</v>
      </c>
      <c r="BG158" s="99">
        <v>0</v>
      </c>
      <c r="BH158" s="99">
        <v>0</v>
      </c>
      <c r="BI158" s="99" t="s">
        <v>1351</v>
      </c>
      <c r="BJ158" s="99" t="s">
        <v>1351</v>
      </c>
      <c r="BK158" s="99" t="s">
        <v>1351</v>
      </c>
      <c r="BL158" s="99" t="s">
        <v>1351</v>
      </c>
      <c r="BM158" s="99" t="s">
        <v>1351</v>
      </c>
      <c r="BN158" s="99" t="s">
        <v>1351</v>
      </c>
      <c r="BO158" s="99" t="s">
        <v>1351</v>
      </c>
      <c r="BP158" s="99" t="s">
        <v>1351</v>
      </c>
      <c r="BQ158" s="99" t="s">
        <v>1351</v>
      </c>
      <c r="BR158" s="99" t="s">
        <v>1351</v>
      </c>
      <c r="BS158" s="99" t="s">
        <v>1351</v>
      </c>
      <c r="BT158" s="99">
        <v>0</v>
      </c>
      <c r="BU158" s="99">
        <v>0</v>
      </c>
      <c r="BV158" s="99">
        <v>0</v>
      </c>
      <c r="BW158" s="99">
        <v>0</v>
      </c>
      <c r="BX158" s="99">
        <v>0</v>
      </c>
      <c r="BY158" s="99">
        <v>0</v>
      </c>
      <c r="BZ158" s="99">
        <v>0</v>
      </c>
      <c r="CA158" s="99">
        <v>0</v>
      </c>
      <c r="CB158" s="99">
        <v>0</v>
      </c>
      <c r="CC158" s="99">
        <v>0</v>
      </c>
      <c r="CD158" s="99">
        <v>0</v>
      </c>
      <c r="CE158" s="99">
        <v>0</v>
      </c>
      <c r="CF158" s="99">
        <v>0</v>
      </c>
      <c r="CG158" s="99">
        <v>0</v>
      </c>
      <c r="CH158" s="99" t="s">
        <v>1351</v>
      </c>
      <c r="CI158" s="99">
        <v>0</v>
      </c>
      <c r="CJ158" s="99">
        <v>0</v>
      </c>
      <c r="CK158" s="99">
        <v>0</v>
      </c>
      <c r="CL158" s="99">
        <v>0</v>
      </c>
      <c r="CM158" s="99">
        <v>0</v>
      </c>
      <c r="CN158" s="99">
        <v>0</v>
      </c>
      <c r="CO158" s="99">
        <v>0</v>
      </c>
      <c r="CP158" s="99">
        <v>0</v>
      </c>
      <c r="CQ158" s="99">
        <v>0</v>
      </c>
      <c r="CR158" s="99">
        <v>0</v>
      </c>
      <c r="CS158" s="99">
        <v>0</v>
      </c>
      <c r="CT158" s="99" t="s">
        <v>1351</v>
      </c>
      <c r="CU158" s="107" t="s">
        <v>1351</v>
      </c>
    </row>
    <row r="159" s="83" customFormat="1" ht="15.4" customHeight="1" spans="1:99">
      <c r="A159" s="96" t="s">
        <v>1619</v>
      </c>
      <c r="B159" s="97"/>
      <c r="C159" s="97"/>
      <c r="D159" s="98" t="s">
        <v>1620</v>
      </c>
      <c r="E159" s="99">
        <v>1234.588571</v>
      </c>
      <c r="F159" s="99">
        <v>0</v>
      </c>
      <c r="G159" s="99">
        <v>0</v>
      </c>
      <c r="H159" s="99">
        <v>0</v>
      </c>
      <c r="I159" s="99">
        <v>0</v>
      </c>
      <c r="J159" s="99">
        <v>0</v>
      </c>
      <c r="K159" s="99">
        <v>0</v>
      </c>
      <c r="L159" s="99">
        <v>0</v>
      </c>
      <c r="M159" s="99">
        <v>0</v>
      </c>
      <c r="N159" s="99">
        <v>0</v>
      </c>
      <c r="O159" s="99">
        <v>0</v>
      </c>
      <c r="P159" s="99">
        <v>1234.588571</v>
      </c>
      <c r="Q159" s="99">
        <v>0</v>
      </c>
      <c r="R159" s="99">
        <v>0</v>
      </c>
      <c r="S159" s="99">
        <v>0</v>
      </c>
      <c r="T159" s="99">
        <v>0</v>
      </c>
      <c r="U159" s="99">
        <v>0</v>
      </c>
      <c r="V159" s="99">
        <v>0</v>
      </c>
      <c r="W159" s="99">
        <v>0</v>
      </c>
      <c r="X159" s="99">
        <v>0</v>
      </c>
      <c r="Y159" s="99">
        <v>0</v>
      </c>
      <c r="Z159" s="99">
        <v>0</v>
      </c>
      <c r="AA159" s="99">
        <v>0</v>
      </c>
      <c r="AB159" s="99">
        <v>23.35425</v>
      </c>
      <c r="AC159" s="99">
        <v>224.049403</v>
      </c>
      <c r="AD159" s="99">
        <v>0</v>
      </c>
      <c r="AE159" s="99">
        <v>1.905</v>
      </c>
      <c r="AF159" s="99">
        <v>0</v>
      </c>
      <c r="AG159" s="99">
        <v>3.2685</v>
      </c>
      <c r="AH159" s="99">
        <v>0</v>
      </c>
      <c r="AI159" s="99">
        <v>0</v>
      </c>
      <c r="AJ159" s="99">
        <v>1.65425</v>
      </c>
      <c r="AK159" s="99">
        <v>957.044168</v>
      </c>
      <c r="AL159" s="99">
        <v>0.5</v>
      </c>
      <c r="AM159" s="99">
        <v>1.433</v>
      </c>
      <c r="AN159" s="99">
        <v>0</v>
      </c>
      <c r="AO159" s="99">
        <v>0</v>
      </c>
      <c r="AP159" s="99">
        <v>0</v>
      </c>
      <c r="AQ159" s="99">
        <v>21.38</v>
      </c>
      <c r="AR159" s="99">
        <v>0</v>
      </c>
      <c r="AS159" s="99">
        <v>0</v>
      </c>
      <c r="AT159" s="99">
        <v>0</v>
      </c>
      <c r="AU159" s="99">
        <v>0</v>
      </c>
      <c r="AV159" s="99">
        <v>0</v>
      </c>
      <c r="AW159" s="99">
        <v>0</v>
      </c>
      <c r="AX159" s="99">
        <v>0</v>
      </c>
      <c r="AY159" s="99">
        <v>0</v>
      </c>
      <c r="AZ159" s="99">
        <v>0</v>
      </c>
      <c r="BA159" s="99">
        <v>0</v>
      </c>
      <c r="BB159" s="99">
        <v>0</v>
      </c>
      <c r="BC159" s="99">
        <v>0</v>
      </c>
      <c r="BD159" s="99">
        <v>0</v>
      </c>
      <c r="BE159" s="99">
        <v>0</v>
      </c>
      <c r="BF159" s="99">
        <v>0</v>
      </c>
      <c r="BG159" s="99">
        <v>0</v>
      </c>
      <c r="BH159" s="99">
        <v>0</v>
      </c>
      <c r="BI159" s="99" t="s">
        <v>1351</v>
      </c>
      <c r="BJ159" s="99" t="s">
        <v>1351</v>
      </c>
      <c r="BK159" s="99" t="s">
        <v>1351</v>
      </c>
      <c r="BL159" s="99" t="s">
        <v>1351</v>
      </c>
      <c r="BM159" s="99" t="s">
        <v>1351</v>
      </c>
      <c r="BN159" s="99" t="s">
        <v>1351</v>
      </c>
      <c r="BO159" s="99" t="s">
        <v>1351</v>
      </c>
      <c r="BP159" s="99" t="s">
        <v>1351</v>
      </c>
      <c r="BQ159" s="99" t="s">
        <v>1351</v>
      </c>
      <c r="BR159" s="99" t="s">
        <v>1351</v>
      </c>
      <c r="BS159" s="99" t="s">
        <v>1351</v>
      </c>
      <c r="BT159" s="99">
        <v>0</v>
      </c>
      <c r="BU159" s="99">
        <v>0</v>
      </c>
      <c r="BV159" s="99">
        <v>0</v>
      </c>
      <c r="BW159" s="99">
        <v>0</v>
      </c>
      <c r="BX159" s="99">
        <v>0</v>
      </c>
      <c r="BY159" s="99">
        <v>0</v>
      </c>
      <c r="BZ159" s="99">
        <v>0</v>
      </c>
      <c r="CA159" s="99">
        <v>0</v>
      </c>
      <c r="CB159" s="99">
        <v>0</v>
      </c>
      <c r="CC159" s="99">
        <v>0</v>
      </c>
      <c r="CD159" s="99">
        <v>0</v>
      </c>
      <c r="CE159" s="99">
        <v>0</v>
      </c>
      <c r="CF159" s="99">
        <v>0</v>
      </c>
      <c r="CG159" s="99">
        <v>0</v>
      </c>
      <c r="CH159" s="99" t="s">
        <v>1351</v>
      </c>
      <c r="CI159" s="99">
        <v>0</v>
      </c>
      <c r="CJ159" s="99">
        <v>0</v>
      </c>
      <c r="CK159" s="99">
        <v>0</v>
      </c>
      <c r="CL159" s="99">
        <v>0</v>
      </c>
      <c r="CM159" s="99">
        <v>0</v>
      </c>
      <c r="CN159" s="99">
        <v>0</v>
      </c>
      <c r="CO159" s="99">
        <v>0</v>
      </c>
      <c r="CP159" s="99">
        <v>0</v>
      </c>
      <c r="CQ159" s="99">
        <v>0</v>
      </c>
      <c r="CR159" s="99">
        <v>0</v>
      </c>
      <c r="CS159" s="99">
        <v>0</v>
      </c>
      <c r="CT159" s="99" t="s">
        <v>1351</v>
      </c>
      <c r="CU159" s="107" t="s">
        <v>1351</v>
      </c>
    </row>
    <row r="160" s="83" customFormat="1" ht="15.4" customHeight="1" spans="1:99">
      <c r="A160" s="96" t="s">
        <v>1621</v>
      </c>
      <c r="B160" s="97"/>
      <c r="C160" s="97"/>
      <c r="D160" s="98" t="s">
        <v>1622</v>
      </c>
      <c r="E160" s="99">
        <v>0</v>
      </c>
      <c r="F160" s="99">
        <v>0</v>
      </c>
      <c r="G160" s="99">
        <v>0</v>
      </c>
      <c r="H160" s="99">
        <v>0</v>
      </c>
      <c r="I160" s="99">
        <v>0</v>
      </c>
      <c r="J160" s="99">
        <v>0</v>
      </c>
      <c r="K160" s="99">
        <v>0</v>
      </c>
      <c r="L160" s="99">
        <v>0</v>
      </c>
      <c r="M160" s="99">
        <v>0</v>
      </c>
      <c r="N160" s="99">
        <v>0</v>
      </c>
      <c r="O160" s="99">
        <v>0</v>
      </c>
      <c r="P160" s="99">
        <v>0</v>
      </c>
      <c r="Q160" s="99">
        <v>0</v>
      </c>
      <c r="R160" s="99">
        <v>0</v>
      </c>
      <c r="S160" s="99">
        <v>0</v>
      </c>
      <c r="T160" s="99">
        <v>0</v>
      </c>
      <c r="U160" s="99">
        <v>0</v>
      </c>
      <c r="V160" s="99">
        <v>0</v>
      </c>
      <c r="W160" s="99">
        <v>0</v>
      </c>
      <c r="X160" s="99">
        <v>0</v>
      </c>
      <c r="Y160" s="99">
        <v>0</v>
      </c>
      <c r="Z160" s="99">
        <v>0</v>
      </c>
      <c r="AA160" s="99">
        <v>0</v>
      </c>
      <c r="AB160" s="99">
        <v>0</v>
      </c>
      <c r="AC160" s="99">
        <v>0</v>
      </c>
      <c r="AD160" s="99">
        <v>0</v>
      </c>
      <c r="AE160" s="99">
        <v>0</v>
      </c>
      <c r="AF160" s="99">
        <v>0</v>
      </c>
      <c r="AG160" s="99">
        <v>0</v>
      </c>
      <c r="AH160" s="99">
        <v>0</v>
      </c>
      <c r="AI160" s="99">
        <v>0</v>
      </c>
      <c r="AJ160" s="99">
        <v>0</v>
      </c>
      <c r="AK160" s="99">
        <v>0</v>
      </c>
      <c r="AL160" s="99">
        <v>0</v>
      </c>
      <c r="AM160" s="99">
        <v>0</v>
      </c>
      <c r="AN160" s="99">
        <v>0</v>
      </c>
      <c r="AO160" s="99">
        <v>0</v>
      </c>
      <c r="AP160" s="99">
        <v>0</v>
      </c>
      <c r="AQ160" s="99">
        <v>0</v>
      </c>
      <c r="AR160" s="99">
        <v>0</v>
      </c>
      <c r="AS160" s="99">
        <v>0</v>
      </c>
      <c r="AT160" s="99">
        <v>0</v>
      </c>
      <c r="AU160" s="99">
        <v>0</v>
      </c>
      <c r="AV160" s="99">
        <v>0</v>
      </c>
      <c r="AW160" s="99">
        <v>0</v>
      </c>
      <c r="AX160" s="99">
        <v>0</v>
      </c>
      <c r="AY160" s="99">
        <v>0</v>
      </c>
      <c r="AZ160" s="99">
        <v>0</v>
      </c>
      <c r="BA160" s="99">
        <v>0</v>
      </c>
      <c r="BB160" s="99">
        <v>0</v>
      </c>
      <c r="BC160" s="99">
        <v>0</v>
      </c>
      <c r="BD160" s="99">
        <v>0</v>
      </c>
      <c r="BE160" s="99">
        <v>0</v>
      </c>
      <c r="BF160" s="99">
        <v>0</v>
      </c>
      <c r="BG160" s="99">
        <v>0</v>
      </c>
      <c r="BH160" s="99">
        <v>0</v>
      </c>
      <c r="BI160" s="99" t="s">
        <v>1351</v>
      </c>
      <c r="BJ160" s="99" t="s">
        <v>1351</v>
      </c>
      <c r="BK160" s="99" t="s">
        <v>1351</v>
      </c>
      <c r="BL160" s="99" t="s">
        <v>1351</v>
      </c>
      <c r="BM160" s="99" t="s">
        <v>1351</v>
      </c>
      <c r="BN160" s="99" t="s">
        <v>1351</v>
      </c>
      <c r="BO160" s="99" t="s">
        <v>1351</v>
      </c>
      <c r="BP160" s="99" t="s">
        <v>1351</v>
      </c>
      <c r="BQ160" s="99" t="s">
        <v>1351</v>
      </c>
      <c r="BR160" s="99" t="s">
        <v>1351</v>
      </c>
      <c r="BS160" s="99" t="s">
        <v>1351</v>
      </c>
      <c r="BT160" s="99">
        <v>0</v>
      </c>
      <c r="BU160" s="99">
        <v>0</v>
      </c>
      <c r="BV160" s="99">
        <v>0</v>
      </c>
      <c r="BW160" s="99">
        <v>0</v>
      </c>
      <c r="BX160" s="99">
        <v>0</v>
      </c>
      <c r="BY160" s="99">
        <v>0</v>
      </c>
      <c r="BZ160" s="99">
        <v>0</v>
      </c>
      <c r="CA160" s="99">
        <v>0</v>
      </c>
      <c r="CB160" s="99">
        <v>0</v>
      </c>
      <c r="CC160" s="99">
        <v>0</v>
      </c>
      <c r="CD160" s="99">
        <v>0</v>
      </c>
      <c r="CE160" s="99">
        <v>0</v>
      </c>
      <c r="CF160" s="99">
        <v>0</v>
      </c>
      <c r="CG160" s="99">
        <v>0</v>
      </c>
      <c r="CH160" s="99" t="s">
        <v>1351</v>
      </c>
      <c r="CI160" s="99">
        <v>0</v>
      </c>
      <c r="CJ160" s="99">
        <v>0</v>
      </c>
      <c r="CK160" s="99">
        <v>0</v>
      </c>
      <c r="CL160" s="99">
        <v>0</v>
      </c>
      <c r="CM160" s="99">
        <v>0</v>
      </c>
      <c r="CN160" s="99">
        <v>0</v>
      </c>
      <c r="CO160" s="99">
        <v>0</v>
      </c>
      <c r="CP160" s="99">
        <v>0</v>
      </c>
      <c r="CQ160" s="99">
        <v>0</v>
      </c>
      <c r="CR160" s="99">
        <v>0</v>
      </c>
      <c r="CS160" s="99">
        <v>0</v>
      </c>
      <c r="CT160" s="99" t="s">
        <v>1351</v>
      </c>
      <c r="CU160" s="107" t="s">
        <v>1351</v>
      </c>
    </row>
    <row r="161" s="83" customFormat="1" ht="15.4" customHeight="1" spans="1:99">
      <c r="A161" s="96" t="s">
        <v>1623</v>
      </c>
      <c r="B161" s="97"/>
      <c r="C161" s="97"/>
      <c r="D161" s="98" t="s">
        <v>1624</v>
      </c>
      <c r="E161" s="99">
        <v>0</v>
      </c>
      <c r="F161" s="99">
        <v>0</v>
      </c>
      <c r="G161" s="99">
        <v>0</v>
      </c>
      <c r="H161" s="99">
        <v>0</v>
      </c>
      <c r="I161" s="99">
        <v>0</v>
      </c>
      <c r="J161" s="99">
        <v>0</v>
      </c>
      <c r="K161" s="99">
        <v>0</v>
      </c>
      <c r="L161" s="99">
        <v>0</v>
      </c>
      <c r="M161" s="99">
        <v>0</v>
      </c>
      <c r="N161" s="99">
        <v>0</v>
      </c>
      <c r="O161" s="99">
        <v>0</v>
      </c>
      <c r="P161" s="99">
        <v>0</v>
      </c>
      <c r="Q161" s="99">
        <v>0</v>
      </c>
      <c r="R161" s="99">
        <v>0</v>
      </c>
      <c r="S161" s="99">
        <v>0</v>
      </c>
      <c r="T161" s="99">
        <v>0</v>
      </c>
      <c r="U161" s="99">
        <v>0</v>
      </c>
      <c r="V161" s="99">
        <v>0</v>
      </c>
      <c r="W161" s="99">
        <v>0</v>
      </c>
      <c r="X161" s="99">
        <v>0</v>
      </c>
      <c r="Y161" s="99">
        <v>0</v>
      </c>
      <c r="Z161" s="99">
        <v>0</v>
      </c>
      <c r="AA161" s="99">
        <v>0</v>
      </c>
      <c r="AB161" s="99">
        <v>0</v>
      </c>
      <c r="AC161" s="99">
        <v>0</v>
      </c>
      <c r="AD161" s="99">
        <v>0</v>
      </c>
      <c r="AE161" s="99">
        <v>0</v>
      </c>
      <c r="AF161" s="99">
        <v>0</v>
      </c>
      <c r="AG161" s="99">
        <v>0</v>
      </c>
      <c r="AH161" s="99">
        <v>0</v>
      </c>
      <c r="AI161" s="99">
        <v>0</v>
      </c>
      <c r="AJ161" s="99">
        <v>0</v>
      </c>
      <c r="AK161" s="99">
        <v>0</v>
      </c>
      <c r="AL161" s="99">
        <v>0</v>
      </c>
      <c r="AM161" s="99">
        <v>0</v>
      </c>
      <c r="AN161" s="99">
        <v>0</v>
      </c>
      <c r="AO161" s="99">
        <v>0</v>
      </c>
      <c r="AP161" s="99">
        <v>0</v>
      </c>
      <c r="AQ161" s="99">
        <v>0</v>
      </c>
      <c r="AR161" s="99">
        <v>0</v>
      </c>
      <c r="AS161" s="99">
        <v>0</v>
      </c>
      <c r="AT161" s="99">
        <v>0</v>
      </c>
      <c r="AU161" s="99">
        <v>0</v>
      </c>
      <c r="AV161" s="99">
        <v>0</v>
      </c>
      <c r="AW161" s="99">
        <v>0</v>
      </c>
      <c r="AX161" s="99">
        <v>0</v>
      </c>
      <c r="AY161" s="99">
        <v>0</v>
      </c>
      <c r="AZ161" s="99">
        <v>0</v>
      </c>
      <c r="BA161" s="99">
        <v>0</v>
      </c>
      <c r="BB161" s="99">
        <v>0</v>
      </c>
      <c r="BC161" s="99">
        <v>0</v>
      </c>
      <c r="BD161" s="99">
        <v>0</v>
      </c>
      <c r="BE161" s="99">
        <v>0</v>
      </c>
      <c r="BF161" s="99">
        <v>0</v>
      </c>
      <c r="BG161" s="99">
        <v>0</v>
      </c>
      <c r="BH161" s="99">
        <v>0</v>
      </c>
      <c r="BI161" s="99" t="s">
        <v>1351</v>
      </c>
      <c r="BJ161" s="99" t="s">
        <v>1351</v>
      </c>
      <c r="BK161" s="99" t="s">
        <v>1351</v>
      </c>
      <c r="BL161" s="99" t="s">
        <v>1351</v>
      </c>
      <c r="BM161" s="99" t="s">
        <v>1351</v>
      </c>
      <c r="BN161" s="99" t="s">
        <v>1351</v>
      </c>
      <c r="BO161" s="99" t="s">
        <v>1351</v>
      </c>
      <c r="BP161" s="99" t="s">
        <v>1351</v>
      </c>
      <c r="BQ161" s="99" t="s">
        <v>1351</v>
      </c>
      <c r="BR161" s="99" t="s">
        <v>1351</v>
      </c>
      <c r="BS161" s="99" t="s">
        <v>1351</v>
      </c>
      <c r="BT161" s="99">
        <v>0</v>
      </c>
      <c r="BU161" s="99">
        <v>0</v>
      </c>
      <c r="BV161" s="99">
        <v>0</v>
      </c>
      <c r="BW161" s="99">
        <v>0</v>
      </c>
      <c r="BX161" s="99">
        <v>0</v>
      </c>
      <c r="BY161" s="99">
        <v>0</v>
      </c>
      <c r="BZ161" s="99">
        <v>0</v>
      </c>
      <c r="CA161" s="99">
        <v>0</v>
      </c>
      <c r="CB161" s="99">
        <v>0</v>
      </c>
      <c r="CC161" s="99">
        <v>0</v>
      </c>
      <c r="CD161" s="99">
        <v>0</v>
      </c>
      <c r="CE161" s="99">
        <v>0</v>
      </c>
      <c r="CF161" s="99">
        <v>0</v>
      </c>
      <c r="CG161" s="99">
        <v>0</v>
      </c>
      <c r="CH161" s="99" t="s">
        <v>1351</v>
      </c>
      <c r="CI161" s="99">
        <v>0</v>
      </c>
      <c r="CJ161" s="99">
        <v>0</v>
      </c>
      <c r="CK161" s="99">
        <v>0</v>
      </c>
      <c r="CL161" s="99">
        <v>0</v>
      </c>
      <c r="CM161" s="99">
        <v>0</v>
      </c>
      <c r="CN161" s="99">
        <v>0</v>
      </c>
      <c r="CO161" s="99">
        <v>0</v>
      </c>
      <c r="CP161" s="99">
        <v>0</v>
      </c>
      <c r="CQ161" s="99">
        <v>0</v>
      </c>
      <c r="CR161" s="99">
        <v>0</v>
      </c>
      <c r="CS161" s="99">
        <v>0</v>
      </c>
      <c r="CT161" s="99" t="s">
        <v>1351</v>
      </c>
      <c r="CU161" s="107" t="s">
        <v>1351</v>
      </c>
    </row>
    <row r="162" s="83" customFormat="1" ht="15.4" customHeight="1" spans="1:99">
      <c r="A162" s="96" t="s">
        <v>1625</v>
      </c>
      <c r="B162" s="97"/>
      <c r="C162" s="97"/>
      <c r="D162" s="98" t="s">
        <v>1626</v>
      </c>
      <c r="E162" s="99">
        <v>116.476174</v>
      </c>
      <c r="F162" s="99">
        <v>116.476174</v>
      </c>
      <c r="G162" s="99">
        <v>58.1468</v>
      </c>
      <c r="H162" s="99">
        <v>26.6215</v>
      </c>
      <c r="I162" s="99">
        <v>15.629009</v>
      </c>
      <c r="J162" s="99">
        <v>16.078865</v>
      </c>
      <c r="K162" s="99">
        <v>0</v>
      </c>
      <c r="L162" s="99">
        <v>0</v>
      </c>
      <c r="M162" s="99">
        <v>0</v>
      </c>
      <c r="N162" s="99">
        <v>0</v>
      </c>
      <c r="O162" s="99">
        <v>0</v>
      </c>
      <c r="P162" s="99">
        <v>0</v>
      </c>
      <c r="Q162" s="99">
        <v>0</v>
      </c>
      <c r="R162" s="99">
        <v>0</v>
      </c>
      <c r="S162" s="99">
        <v>0</v>
      </c>
      <c r="T162" s="99">
        <v>0</v>
      </c>
      <c r="U162" s="99">
        <v>0</v>
      </c>
      <c r="V162" s="99">
        <v>0</v>
      </c>
      <c r="W162" s="99">
        <v>0</v>
      </c>
      <c r="X162" s="99">
        <v>0</v>
      </c>
      <c r="Y162" s="99">
        <v>0</v>
      </c>
      <c r="Z162" s="99">
        <v>0</v>
      </c>
      <c r="AA162" s="99">
        <v>0</v>
      </c>
      <c r="AB162" s="99">
        <v>0</v>
      </c>
      <c r="AC162" s="99">
        <v>0</v>
      </c>
      <c r="AD162" s="99">
        <v>0</v>
      </c>
      <c r="AE162" s="99">
        <v>0</v>
      </c>
      <c r="AF162" s="99">
        <v>0</v>
      </c>
      <c r="AG162" s="99">
        <v>0</v>
      </c>
      <c r="AH162" s="99">
        <v>0</v>
      </c>
      <c r="AI162" s="99">
        <v>0</v>
      </c>
      <c r="AJ162" s="99">
        <v>0</v>
      </c>
      <c r="AK162" s="99">
        <v>0</v>
      </c>
      <c r="AL162" s="99">
        <v>0</v>
      </c>
      <c r="AM162" s="99">
        <v>0</v>
      </c>
      <c r="AN162" s="99">
        <v>0</v>
      </c>
      <c r="AO162" s="99">
        <v>0</v>
      </c>
      <c r="AP162" s="99">
        <v>0</v>
      </c>
      <c r="AQ162" s="99">
        <v>0</v>
      </c>
      <c r="AR162" s="99">
        <v>0</v>
      </c>
      <c r="AS162" s="99">
        <v>0</v>
      </c>
      <c r="AT162" s="99">
        <v>0</v>
      </c>
      <c r="AU162" s="99">
        <v>0</v>
      </c>
      <c r="AV162" s="99">
        <v>0</v>
      </c>
      <c r="AW162" s="99">
        <v>0</v>
      </c>
      <c r="AX162" s="99">
        <v>0</v>
      </c>
      <c r="AY162" s="99">
        <v>0</v>
      </c>
      <c r="AZ162" s="99">
        <v>0</v>
      </c>
      <c r="BA162" s="99">
        <v>0</v>
      </c>
      <c r="BB162" s="99">
        <v>0</v>
      </c>
      <c r="BC162" s="99">
        <v>0</v>
      </c>
      <c r="BD162" s="99">
        <v>0</v>
      </c>
      <c r="BE162" s="99">
        <v>0</v>
      </c>
      <c r="BF162" s="99">
        <v>0</v>
      </c>
      <c r="BG162" s="99">
        <v>0</v>
      </c>
      <c r="BH162" s="99">
        <v>0</v>
      </c>
      <c r="BI162" s="99" t="s">
        <v>1351</v>
      </c>
      <c r="BJ162" s="99" t="s">
        <v>1351</v>
      </c>
      <c r="BK162" s="99" t="s">
        <v>1351</v>
      </c>
      <c r="BL162" s="99" t="s">
        <v>1351</v>
      </c>
      <c r="BM162" s="99" t="s">
        <v>1351</v>
      </c>
      <c r="BN162" s="99" t="s">
        <v>1351</v>
      </c>
      <c r="BO162" s="99" t="s">
        <v>1351</v>
      </c>
      <c r="BP162" s="99" t="s">
        <v>1351</v>
      </c>
      <c r="BQ162" s="99" t="s">
        <v>1351</v>
      </c>
      <c r="BR162" s="99" t="s">
        <v>1351</v>
      </c>
      <c r="BS162" s="99" t="s">
        <v>1351</v>
      </c>
      <c r="BT162" s="99">
        <v>0</v>
      </c>
      <c r="BU162" s="99">
        <v>0</v>
      </c>
      <c r="BV162" s="99">
        <v>0</v>
      </c>
      <c r="BW162" s="99">
        <v>0</v>
      </c>
      <c r="BX162" s="99">
        <v>0</v>
      </c>
      <c r="BY162" s="99">
        <v>0</v>
      </c>
      <c r="BZ162" s="99">
        <v>0</v>
      </c>
      <c r="CA162" s="99">
        <v>0</v>
      </c>
      <c r="CB162" s="99">
        <v>0</v>
      </c>
      <c r="CC162" s="99">
        <v>0</v>
      </c>
      <c r="CD162" s="99">
        <v>0</v>
      </c>
      <c r="CE162" s="99">
        <v>0</v>
      </c>
      <c r="CF162" s="99">
        <v>0</v>
      </c>
      <c r="CG162" s="99">
        <v>0</v>
      </c>
      <c r="CH162" s="99" t="s">
        <v>1351</v>
      </c>
      <c r="CI162" s="99">
        <v>0</v>
      </c>
      <c r="CJ162" s="99">
        <v>0</v>
      </c>
      <c r="CK162" s="99">
        <v>0</v>
      </c>
      <c r="CL162" s="99">
        <v>0</v>
      </c>
      <c r="CM162" s="99">
        <v>0</v>
      </c>
      <c r="CN162" s="99">
        <v>0</v>
      </c>
      <c r="CO162" s="99">
        <v>0</v>
      </c>
      <c r="CP162" s="99">
        <v>0</v>
      </c>
      <c r="CQ162" s="99">
        <v>0</v>
      </c>
      <c r="CR162" s="99">
        <v>0</v>
      </c>
      <c r="CS162" s="99">
        <v>0</v>
      </c>
      <c r="CT162" s="99" t="s">
        <v>1351</v>
      </c>
      <c r="CU162" s="107" t="s">
        <v>1351</v>
      </c>
    </row>
    <row r="163" s="83" customFormat="1" ht="15.4" customHeight="1" spans="1:99">
      <c r="A163" s="96" t="s">
        <v>1627</v>
      </c>
      <c r="B163" s="97"/>
      <c r="C163" s="97"/>
      <c r="D163" s="98" t="s">
        <v>1628</v>
      </c>
      <c r="E163" s="99">
        <v>116.476174</v>
      </c>
      <c r="F163" s="99">
        <v>116.476174</v>
      </c>
      <c r="G163" s="99">
        <v>58.1468</v>
      </c>
      <c r="H163" s="99">
        <v>26.6215</v>
      </c>
      <c r="I163" s="99">
        <v>15.629009</v>
      </c>
      <c r="J163" s="99">
        <v>16.078865</v>
      </c>
      <c r="K163" s="99">
        <v>0</v>
      </c>
      <c r="L163" s="99">
        <v>0</v>
      </c>
      <c r="M163" s="99">
        <v>0</v>
      </c>
      <c r="N163" s="99">
        <v>0</v>
      </c>
      <c r="O163" s="99">
        <v>0</v>
      </c>
      <c r="P163" s="99">
        <v>0</v>
      </c>
      <c r="Q163" s="99">
        <v>0</v>
      </c>
      <c r="R163" s="99">
        <v>0</v>
      </c>
      <c r="S163" s="99">
        <v>0</v>
      </c>
      <c r="T163" s="99">
        <v>0</v>
      </c>
      <c r="U163" s="99">
        <v>0</v>
      </c>
      <c r="V163" s="99">
        <v>0</v>
      </c>
      <c r="W163" s="99">
        <v>0</v>
      </c>
      <c r="X163" s="99">
        <v>0</v>
      </c>
      <c r="Y163" s="99">
        <v>0</v>
      </c>
      <c r="Z163" s="99">
        <v>0</v>
      </c>
      <c r="AA163" s="99">
        <v>0</v>
      </c>
      <c r="AB163" s="99">
        <v>0</v>
      </c>
      <c r="AC163" s="99">
        <v>0</v>
      </c>
      <c r="AD163" s="99">
        <v>0</v>
      </c>
      <c r="AE163" s="99">
        <v>0</v>
      </c>
      <c r="AF163" s="99">
        <v>0</v>
      </c>
      <c r="AG163" s="99">
        <v>0</v>
      </c>
      <c r="AH163" s="99">
        <v>0</v>
      </c>
      <c r="AI163" s="99">
        <v>0</v>
      </c>
      <c r="AJ163" s="99">
        <v>0</v>
      </c>
      <c r="AK163" s="99">
        <v>0</v>
      </c>
      <c r="AL163" s="99">
        <v>0</v>
      </c>
      <c r="AM163" s="99">
        <v>0</v>
      </c>
      <c r="AN163" s="99">
        <v>0</v>
      </c>
      <c r="AO163" s="99">
        <v>0</v>
      </c>
      <c r="AP163" s="99">
        <v>0</v>
      </c>
      <c r="AQ163" s="99">
        <v>0</v>
      </c>
      <c r="AR163" s="99">
        <v>0</v>
      </c>
      <c r="AS163" s="99">
        <v>0</v>
      </c>
      <c r="AT163" s="99">
        <v>0</v>
      </c>
      <c r="AU163" s="99">
        <v>0</v>
      </c>
      <c r="AV163" s="99">
        <v>0</v>
      </c>
      <c r="AW163" s="99">
        <v>0</v>
      </c>
      <c r="AX163" s="99">
        <v>0</v>
      </c>
      <c r="AY163" s="99">
        <v>0</v>
      </c>
      <c r="AZ163" s="99">
        <v>0</v>
      </c>
      <c r="BA163" s="99">
        <v>0</v>
      </c>
      <c r="BB163" s="99">
        <v>0</v>
      </c>
      <c r="BC163" s="99">
        <v>0</v>
      </c>
      <c r="BD163" s="99">
        <v>0</v>
      </c>
      <c r="BE163" s="99">
        <v>0</v>
      </c>
      <c r="BF163" s="99">
        <v>0</v>
      </c>
      <c r="BG163" s="99">
        <v>0</v>
      </c>
      <c r="BH163" s="99">
        <v>0</v>
      </c>
      <c r="BI163" s="99" t="s">
        <v>1351</v>
      </c>
      <c r="BJ163" s="99" t="s">
        <v>1351</v>
      </c>
      <c r="BK163" s="99" t="s">
        <v>1351</v>
      </c>
      <c r="BL163" s="99" t="s">
        <v>1351</v>
      </c>
      <c r="BM163" s="99" t="s">
        <v>1351</v>
      </c>
      <c r="BN163" s="99" t="s">
        <v>1351</v>
      </c>
      <c r="BO163" s="99" t="s">
        <v>1351</v>
      </c>
      <c r="BP163" s="99" t="s">
        <v>1351</v>
      </c>
      <c r="BQ163" s="99" t="s">
        <v>1351</v>
      </c>
      <c r="BR163" s="99" t="s">
        <v>1351</v>
      </c>
      <c r="BS163" s="99" t="s">
        <v>1351</v>
      </c>
      <c r="BT163" s="99">
        <v>0</v>
      </c>
      <c r="BU163" s="99">
        <v>0</v>
      </c>
      <c r="BV163" s="99">
        <v>0</v>
      </c>
      <c r="BW163" s="99">
        <v>0</v>
      </c>
      <c r="BX163" s="99">
        <v>0</v>
      </c>
      <c r="BY163" s="99">
        <v>0</v>
      </c>
      <c r="BZ163" s="99">
        <v>0</v>
      </c>
      <c r="CA163" s="99">
        <v>0</v>
      </c>
      <c r="CB163" s="99">
        <v>0</v>
      </c>
      <c r="CC163" s="99">
        <v>0</v>
      </c>
      <c r="CD163" s="99">
        <v>0</v>
      </c>
      <c r="CE163" s="99">
        <v>0</v>
      </c>
      <c r="CF163" s="99">
        <v>0</v>
      </c>
      <c r="CG163" s="99">
        <v>0</v>
      </c>
      <c r="CH163" s="99" t="s">
        <v>1351</v>
      </c>
      <c r="CI163" s="99">
        <v>0</v>
      </c>
      <c r="CJ163" s="99">
        <v>0</v>
      </c>
      <c r="CK163" s="99">
        <v>0</v>
      </c>
      <c r="CL163" s="99">
        <v>0</v>
      </c>
      <c r="CM163" s="99">
        <v>0</v>
      </c>
      <c r="CN163" s="99">
        <v>0</v>
      </c>
      <c r="CO163" s="99">
        <v>0</v>
      </c>
      <c r="CP163" s="99">
        <v>0</v>
      </c>
      <c r="CQ163" s="99">
        <v>0</v>
      </c>
      <c r="CR163" s="99">
        <v>0</v>
      </c>
      <c r="CS163" s="99">
        <v>0</v>
      </c>
      <c r="CT163" s="99" t="s">
        <v>1351</v>
      </c>
      <c r="CU163" s="107" t="s">
        <v>1351</v>
      </c>
    </row>
    <row r="164" s="83" customFormat="1" ht="15.4" customHeight="1" spans="1:99">
      <c r="A164" s="96" t="s">
        <v>1629</v>
      </c>
      <c r="B164" s="97"/>
      <c r="C164" s="97"/>
      <c r="D164" s="98" t="s">
        <v>982</v>
      </c>
      <c r="E164" s="99">
        <v>71.094641</v>
      </c>
      <c r="F164" s="99">
        <v>66.046304</v>
      </c>
      <c r="G164" s="99">
        <v>8.2242</v>
      </c>
      <c r="H164" s="99">
        <v>14.7262</v>
      </c>
      <c r="I164" s="99">
        <v>4.40845</v>
      </c>
      <c r="J164" s="99">
        <v>9.128182</v>
      </c>
      <c r="K164" s="99">
        <v>0</v>
      </c>
      <c r="L164" s="99">
        <v>8.7939</v>
      </c>
      <c r="M164" s="99">
        <v>6.30098</v>
      </c>
      <c r="N164" s="99">
        <v>2.244392</v>
      </c>
      <c r="O164" s="99">
        <v>12.22</v>
      </c>
      <c r="P164" s="99">
        <v>5.048337</v>
      </c>
      <c r="Q164" s="99">
        <v>0.6015</v>
      </c>
      <c r="R164" s="99">
        <v>0.245067</v>
      </c>
      <c r="S164" s="99">
        <v>0</v>
      </c>
      <c r="T164" s="99">
        <v>0.0011</v>
      </c>
      <c r="U164" s="99">
        <v>0.05</v>
      </c>
      <c r="V164" s="99">
        <v>0</v>
      </c>
      <c r="W164" s="99">
        <v>2.238018</v>
      </c>
      <c r="X164" s="99">
        <v>0</v>
      </c>
      <c r="Y164" s="99">
        <v>0</v>
      </c>
      <c r="Z164" s="99">
        <v>0.389315</v>
      </c>
      <c r="AA164" s="99">
        <v>0</v>
      </c>
      <c r="AB164" s="99">
        <v>0</v>
      </c>
      <c r="AC164" s="99">
        <v>0.12</v>
      </c>
      <c r="AD164" s="99">
        <v>0</v>
      </c>
      <c r="AE164" s="99">
        <v>0</v>
      </c>
      <c r="AF164" s="99">
        <v>0</v>
      </c>
      <c r="AG164" s="99">
        <v>0</v>
      </c>
      <c r="AH164" s="99">
        <v>0</v>
      </c>
      <c r="AI164" s="99">
        <v>0</v>
      </c>
      <c r="AJ164" s="99">
        <v>0.33</v>
      </c>
      <c r="AK164" s="99">
        <v>0</v>
      </c>
      <c r="AL164" s="99">
        <v>1.073337</v>
      </c>
      <c r="AM164" s="99">
        <v>0</v>
      </c>
      <c r="AN164" s="99">
        <v>0</v>
      </c>
      <c r="AO164" s="99">
        <v>0</v>
      </c>
      <c r="AP164" s="99">
        <v>0</v>
      </c>
      <c r="AQ164" s="99">
        <v>0</v>
      </c>
      <c r="AR164" s="99">
        <v>0</v>
      </c>
      <c r="AS164" s="99">
        <v>0</v>
      </c>
      <c r="AT164" s="99">
        <v>0</v>
      </c>
      <c r="AU164" s="99">
        <v>0</v>
      </c>
      <c r="AV164" s="99">
        <v>0</v>
      </c>
      <c r="AW164" s="99">
        <v>0</v>
      </c>
      <c r="AX164" s="99">
        <v>0</v>
      </c>
      <c r="AY164" s="99">
        <v>0</v>
      </c>
      <c r="AZ164" s="99">
        <v>0</v>
      </c>
      <c r="BA164" s="99">
        <v>0</v>
      </c>
      <c r="BB164" s="99">
        <v>0</v>
      </c>
      <c r="BC164" s="99">
        <v>0</v>
      </c>
      <c r="BD164" s="99">
        <v>0</v>
      </c>
      <c r="BE164" s="99">
        <v>0</v>
      </c>
      <c r="BF164" s="99">
        <v>0</v>
      </c>
      <c r="BG164" s="99">
        <v>0</v>
      </c>
      <c r="BH164" s="99">
        <v>0</v>
      </c>
      <c r="BI164" s="99" t="s">
        <v>1351</v>
      </c>
      <c r="BJ164" s="99" t="s">
        <v>1351</v>
      </c>
      <c r="BK164" s="99" t="s">
        <v>1351</v>
      </c>
      <c r="BL164" s="99" t="s">
        <v>1351</v>
      </c>
      <c r="BM164" s="99" t="s">
        <v>1351</v>
      </c>
      <c r="BN164" s="99" t="s">
        <v>1351</v>
      </c>
      <c r="BO164" s="99" t="s">
        <v>1351</v>
      </c>
      <c r="BP164" s="99" t="s">
        <v>1351</v>
      </c>
      <c r="BQ164" s="99" t="s">
        <v>1351</v>
      </c>
      <c r="BR164" s="99" t="s">
        <v>1351</v>
      </c>
      <c r="BS164" s="99" t="s">
        <v>1351</v>
      </c>
      <c r="BT164" s="99">
        <v>0</v>
      </c>
      <c r="BU164" s="99">
        <v>0</v>
      </c>
      <c r="BV164" s="99">
        <v>0</v>
      </c>
      <c r="BW164" s="99">
        <v>0</v>
      </c>
      <c r="BX164" s="99">
        <v>0</v>
      </c>
      <c r="BY164" s="99">
        <v>0</v>
      </c>
      <c r="BZ164" s="99">
        <v>0</v>
      </c>
      <c r="CA164" s="99">
        <v>0</v>
      </c>
      <c r="CB164" s="99">
        <v>0</v>
      </c>
      <c r="CC164" s="99">
        <v>0</v>
      </c>
      <c r="CD164" s="99">
        <v>0</v>
      </c>
      <c r="CE164" s="99">
        <v>0</v>
      </c>
      <c r="CF164" s="99">
        <v>0</v>
      </c>
      <c r="CG164" s="99">
        <v>0</v>
      </c>
      <c r="CH164" s="99" t="s">
        <v>1351</v>
      </c>
      <c r="CI164" s="99">
        <v>0</v>
      </c>
      <c r="CJ164" s="99">
        <v>0</v>
      </c>
      <c r="CK164" s="99">
        <v>0</v>
      </c>
      <c r="CL164" s="99">
        <v>0</v>
      </c>
      <c r="CM164" s="99">
        <v>0</v>
      </c>
      <c r="CN164" s="99">
        <v>0</v>
      </c>
      <c r="CO164" s="99">
        <v>0</v>
      </c>
      <c r="CP164" s="99">
        <v>0</v>
      </c>
      <c r="CQ164" s="99">
        <v>0</v>
      </c>
      <c r="CR164" s="99">
        <v>0</v>
      </c>
      <c r="CS164" s="99">
        <v>0</v>
      </c>
      <c r="CT164" s="99" t="s">
        <v>1351</v>
      </c>
      <c r="CU164" s="107" t="s">
        <v>1351</v>
      </c>
    </row>
    <row r="165" s="83" customFormat="1" ht="15.4" customHeight="1" spans="1:99">
      <c r="A165" s="96" t="s">
        <v>1630</v>
      </c>
      <c r="B165" s="97"/>
      <c r="C165" s="97"/>
      <c r="D165" s="98" t="s">
        <v>1631</v>
      </c>
      <c r="E165" s="99">
        <v>58.874641</v>
      </c>
      <c r="F165" s="99">
        <v>53.826304</v>
      </c>
      <c r="G165" s="99">
        <v>8.2242</v>
      </c>
      <c r="H165" s="99">
        <v>14.7262</v>
      </c>
      <c r="I165" s="99">
        <v>4.40845</v>
      </c>
      <c r="J165" s="99">
        <v>9.128182</v>
      </c>
      <c r="K165" s="99">
        <v>0</v>
      </c>
      <c r="L165" s="99">
        <v>8.7939</v>
      </c>
      <c r="M165" s="99">
        <v>6.30098</v>
      </c>
      <c r="N165" s="99">
        <v>2.244392</v>
      </c>
      <c r="O165" s="99">
        <v>0</v>
      </c>
      <c r="P165" s="99">
        <v>5.048337</v>
      </c>
      <c r="Q165" s="99">
        <v>0.6015</v>
      </c>
      <c r="R165" s="99">
        <v>0.245067</v>
      </c>
      <c r="S165" s="99">
        <v>0</v>
      </c>
      <c r="T165" s="99">
        <v>0.0011</v>
      </c>
      <c r="U165" s="99">
        <v>0.05</v>
      </c>
      <c r="V165" s="99">
        <v>0</v>
      </c>
      <c r="W165" s="99">
        <v>2.238018</v>
      </c>
      <c r="X165" s="99">
        <v>0</v>
      </c>
      <c r="Y165" s="99">
        <v>0</v>
      </c>
      <c r="Z165" s="99">
        <v>0.389315</v>
      </c>
      <c r="AA165" s="99">
        <v>0</v>
      </c>
      <c r="AB165" s="99">
        <v>0</v>
      </c>
      <c r="AC165" s="99">
        <v>0.12</v>
      </c>
      <c r="AD165" s="99">
        <v>0</v>
      </c>
      <c r="AE165" s="99">
        <v>0</v>
      </c>
      <c r="AF165" s="99">
        <v>0</v>
      </c>
      <c r="AG165" s="99">
        <v>0</v>
      </c>
      <c r="AH165" s="99">
        <v>0</v>
      </c>
      <c r="AI165" s="99">
        <v>0</v>
      </c>
      <c r="AJ165" s="99">
        <v>0.33</v>
      </c>
      <c r="AK165" s="99">
        <v>0</v>
      </c>
      <c r="AL165" s="99">
        <v>1.073337</v>
      </c>
      <c r="AM165" s="99">
        <v>0</v>
      </c>
      <c r="AN165" s="99">
        <v>0</v>
      </c>
      <c r="AO165" s="99">
        <v>0</v>
      </c>
      <c r="AP165" s="99">
        <v>0</v>
      </c>
      <c r="AQ165" s="99">
        <v>0</v>
      </c>
      <c r="AR165" s="99">
        <v>0</v>
      </c>
      <c r="AS165" s="99">
        <v>0</v>
      </c>
      <c r="AT165" s="99">
        <v>0</v>
      </c>
      <c r="AU165" s="99">
        <v>0</v>
      </c>
      <c r="AV165" s="99">
        <v>0</v>
      </c>
      <c r="AW165" s="99">
        <v>0</v>
      </c>
      <c r="AX165" s="99">
        <v>0</v>
      </c>
      <c r="AY165" s="99">
        <v>0</v>
      </c>
      <c r="AZ165" s="99">
        <v>0</v>
      </c>
      <c r="BA165" s="99">
        <v>0</v>
      </c>
      <c r="BB165" s="99">
        <v>0</v>
      </c>
      <c r="BC165" s="99">
        <v>0</v>
      </c>
      <c r="BD165" s="99">
        <v>0</v>
      </c>
      <c r="BE165" s="99">
        <v>0</v>
      </c>
      <c r="BF165" s="99">
        <v>0</v>
      </c>
      <c r="BG165" s="99">
        <v>0</v>
      </c>
      <c r="BH165" s="99">
        <v>0</v>
      </c>
      <c r="BI165" s="99" t="s">
        <v>1351</v>
      </c>
      <c r="BJ165" s="99" t="s">
        <v>1351</v>
      </c>
      <c r="BK165" s="99" t="s">
        <v>1351</v>
      </c>
      <c r="BL165" s="99" t="s">
        <v>1351</v>
      </c>
      <c r="BM165" s="99" t="s">
        <v>1351</v>
      </c>
      <c r="BN165" s="99" t="s">
        <v>1351</v>
      </c>
      <c r="BO165" s="99" t="s">
        <v>1351</v>
      </c>
      <c r="BP165" s="99" t="s">
        <v>1351</v>
      </c>
      <c r="BQ165" s="99" t="s">
        <v>1351</v>
      </c>
      <c r="BR165" s="99" t="s">
        <v>1351</v>
      </c>
      <c r="BS165" s="99" t="s">
        <v>1351</v>
      </c>
      <c r="BT165" s="99">
        <v>0</v>
      </c>
      <c r="BU165" s="99">
        <v>0</v>
      </c>
      <c r="BV165" s="99">
        <v>0</v>
      </c>
      <c r="BW165" s="99">
        <v>0</v>
      </c>
      <c r="BX165" s="99">
        <v>0</v>
      </c>
      <c r="BY165" s="99">
        <v>0</v>
      </c>
      <c r="BZ165" s="99">
        <v>0</v>
      </c>
      <c r="CA165" s="99">
        <v>0</v>
      </c>
      <c r="CB165" s="99">
        <v>0</v>
      </c>
      <c r="CC165" s="99">
        <v>0</v>
      </c>
      <c r="CD165" s="99">
        <v>0</v>
      </c>
      <c r="CE165" s="99">
        <v>0</v>
      </c>
      <c r="CF165" s="99">
        <v>0</v>
      </c>
      <c r="CG165" s="99">
        <v>0</v>
      </c>
      <c r="CH165" s="99" t="s">
        <v>1351</v>
      </c>
      <c r="CI165" s="99">
        <v>0</v>
      </c>
      <c r="CJ165" s="99">
        <v>0</v>
      </c>
      <c r="CK165" s="99">
        <v>0</v>
      </c>
      <c r="CL165" s="99">
        <v>0</v>
      </c>
      <c r="CM165" s="99">
        <v>0</v>
      </c>
      <c r="CN165" s="99">
        <v>0</v>
      </c>
      <c r="CO165" s="99">
        <v>0</v>
      </c>
      <c r="CP165" s="99">
        <v>0</v>
      </c>
      <c r="CQ165" s="99">
        <v>0</v>
      </c>
      <c r="CR165" s="99">
        <v>0</v>
      </c>
      <c r="CS165" s="99">
        <v>0</v>
      </c>
      <c r="CT165" s="99" t="s">
        <v>1351</v>
      </c>
      <c r="CU165" s="107" t="s">
        <v>1351</v>
      </c>
    </row>
    <row r="166" s="83" customFormat="1" ht="15.4" customHeight="1" spans="1:99">
      <c r="A166" s="96" t="s">
        <v>1632</v>
      </c>
      <c r="B166" s="97"/>
      <c r="C166" s="97"/>
      <c r="D166" s="98" t="s">
        <v>1356</v>
      </c>
      <c r="E166" s="99">
        <v>3.975</v>
      </c>
      <c r="F166" s="99">
        <v>0</v>
      </c>
      <c r="G166" s="99">
        <v>0</v>
      </c>
      <c r="H166" s="99">
        <v>0</v>
      </c>
      <c r="I166" s="99">
        <v>0</v>
      </c>
      <c r="J166" s="99">
        <v>0</v>
      </c>
      <c r="K166" s="99">
        <v>0</v>
      </c>
      <c r="L166" s="99">
        <v>0</v>
      </c>
      <c r="M166" s="99">
        <v>0</v>
      </c>
      <c r="N166" s="99">
        <v>0</v>
      </c>
      <c r="O166" s="99">
        <v>0</v>
      </c>
      <c r="P166" s="99">
        <v>3.975</v>
      </c>
      <c r="Q166" s="99">
        <v>0.6015</v>
      </c>
      <c r="R166" s="99">
        <v>0.245067</v>
      </c>
      <c r="S166" s="99">
        <v>0</v>
      </c>
      <c r="T166" s="99">
        <v>0.0011</v>
      </c>
      <c r="U166" s="99">
        <v>0.05</v>
      </c>
      <c r="V166" s="99">
        <v>0</v>
      </c>
      <c r="W166" s="99">
        <v>2.238018</v>
      </c>
      <c r="X166" s="99">
        <v>0</v>
      </c>
      <c r="Y166" s="99">
        <v>0</v>
      </c>
      <c r="Z166" s="99">
        <v>0.389315</v>
      </c>
      <c r="AA166" s="99">
        <v>0</v>
      </c>
      <c r="AB166" s="99">
        <v>0</v>
      </c>
      <c r="AC166" s="99">
        <v>0.12</v>
      </c>
      <c r="AD166" s="99">
        <v>0</v>
      </c>
      <c r="AE166" s="99">
        <v>0</v>
      </c>
      <c r="AF166" s="99">
        <v>0</v>
      </c>
      <c r="AG166" s="99">
        <v>0</v>
      </c>
      <c r="AH166" s="99">
        <v>0</v>
      </c>
      <c r="AI166" s="99">
        <v>0</v>
      </c>
      <c r="AJ166" s="99">
        <v>0.33</v>
      </c>
      <c r="AK166" s="99">
        <v>0</v>
      </c>
      <c r="AL166" s="99">
        <v>0</v>
      </c>
      <c r="AM166" s="99">
        <v>0</v>
      </c>
      <c r="AN166" s="99">
        <v>0</v>
      </c>
      <c r="AO166" s="99">
        <v>0</v>
      </c>
      <c r="AP166" s="99">
        <v>0</v>
      </c>
      <c r="AQ166" s="99">
        <v>0</v>
      </c>
      <c r="AR166" s="99">
        <v>0</v>
      </c>
      <c r="AS166" s="99">
        <v>0</v>
      </c>
      <c r="AT166" s="99">
        <v>0</v>
      </c>
      <c r="AU166" s="99">
        <v>0</v>
      </c>
      <c r="AV166" s="99">
        <v>0</v>
      </c>
      <c r="AW166" s="99">
        <v>0</v>
      </c>
      <c r="AX166" s="99">
        <v>0</v>
      </c>
      <c r="AY166" s="99">
        <v>0</v>
      </c>
      <c r="AZ166" s="99">
        <v>0</v>
      </c>
      <c r="BA166" s="99">
        <v>0</v>
      </c>
      <c r="BB166" s="99">
        <v>0</v>
      </c>
      <c r="BC166" s="99">
        <v>0</v>
      </c>
      <c r="BD166" s="99">
        <v>0</v>
      </c>
      <c r="BE166" s="99">
        <v>0</v>
      </c>
      <c r="BF166" s="99">
        <v>0</v>
      </c>
      <c r="BG166" s="99">
        <v>0</v>
      </c>
      <c r="BH166" s="99">
        <v>0</v>
      </c>
      <c r="BI166" s="99" t="s">
        <v>1351</v>
      </c>
      <c r="BJ166" s="99" t="s">
        <v>1351</v>
      </c>
      <c r="BK166" s="99" t="s">
        <v>1351</v>
      </c>
      <c r="BL166" s="99" t="s">
        <v>1351</v>
      </c>
      <c r="BM166" s="99" t="s">
        <v>1351</v>
      </c>
      <c r="BN166" s="99" t="s">
        <v>1351</v>
      </c>
      <c r="BO166" s="99" t="s">
        <v>1351</v>
      </c>
      <c r="BP166" s="99" t="s">
        <v>1351</v>
      </c>
      <c r="BQ166" s="99" t="s">
        <v>1351</v>
      </c>
      <c r="BR166" s="99" t="s">
        <v>1351</v>
      </c>
      <c r="BS166" s="99" t="s">
        <v>1351</v>
      </c>
      <c r="BT166" s="99">
        <v>0</v>
      </c>
      <c r="BU166" s="99">
        <v>0</v>
      </c>
      <c r="BV166" s="99">
        <v>0</v>
      </c>
      <c r="BW166" s="99">
        <v>0</v>
      </c>
      <c r="BX166" s="99">
        <v>0</v>
      </c>
      <c r="BY166" s="99">
        <v>0</v>
      </c>
      <c r="BZ166" s="99">
        <v>0</v>
      </c>
      <c r="CA166" s="99">
        <v>0</v>
      </c>
      <c r="CB166" s="99">
        <v>0</v>
      </c>
      <c r="CC166" s="99">
        <v>0</v>
      </c>
      <c r="CD166" s="99">
        <v>0</v>
      </c>
      <c r="CE166" s="99">
        <v>0</v>
      </c>
      <c r="CF166" s="99">
        <v>0</v>
      </c>
      <c r="CG166" s="99">
        <v>0</v>
      </c>
      <c r="CH166" s="99" t="s">
        <v>1351</v>
      </c>
      <c r="CI166" s="99">
        <v>0</v>
      </c>
      <c r="CJ166" s="99">
        <v>0</v>
      </c>
      <c r="CK166" s="99">
        <v>0</v>
      </c>
      <c r="CL166" s="99">
        <v>0</v>
      </c>
      <c r="CM166" s="99">
        <v>0</v>
      </c>
      <c r="CN166" s="99">
        <v>0</v>
      </c>
      <c r="CO166" s="99">
        <v>0</v>
      </c>
      <c r="CP166" s="99">
        <v>0</v>
      </c>
      <c r="CQ166" s="99">
        <v>0</v>
      </c>
      <c r="CR166" s="99">
        <v>0</v>
      </c>
      <c r="CS166" s="99">
        <v>0</v>
      </c>
      <c r="CT166" s="99" t="s">
        <v>1351</v>
      </c>
      <c r="CU166" s="107" t="s">
        <v>1351</v>
      </c>
    </row>
    <row r="167" s="83" customFormat="1" ht="15.4" customHeight="1" spans="1:99">
      <c r="A167" s="96" t="s">
        <v>1633</v>
      </c>
      <c r="B167" s="97"/>
      <c r="C167" s="97"/>
      <c r="D167" s="98" t="s">
        <v>1385</v>
      </c>
      <c r="E167" s="99">
        <v>54.899641</v>
      </c>
      <c r="F167" s="99">
        <v>53.826304</v>
      </c>
      <c r="G167" s="99">
        <v>8.2242</v>
      </c>
      <c r="H167" s="99">
        <v>14.7262</v>
      </c>
      <c r="I167" s="99">
        <v>4.40845</v>
      </c>
      <c r="J167" s="99">
        <v>9.128182</v>
      </c>
      <c r="K167" s="99">
        <v>0</v>
      </c>
      <c r="L167" s="99">
        <v>8.7939</v>
      </c>
      <c r="M167" s="99">
        <v>6.30098</v>
      </c>
      <c r="N167" s="99">
        <v>2.244392</v>
      </c>
      <c r="O167" s="99">
        <v>0</v>
      </c>
      <c r="P167" s="99">
        <v>1.073337</v>
      </c>
      <c r="Q167" s="99">
        <v>0</v>
      </c>
      <c r="R167" s="99">
        <v>0</v>
      </c>
      <c r="S167" s="99">
        <v>0</v>
      </c>
      <c r="T167" s="99">
        <v>0</v>
      </c>
      <c r="U167" s="99">
        <v>0</v>
      </c>
      <c r="V167" s="99">
        <v>0</v>
      </c>
      <c r="W167" s="99">
        <v>0</v>
      </c>
      <c r="X167" s="99">
        <v>0</v>
      </c>
      <c r="Y167" s="99">
        <v>0</v>
      </c>
      <c r="Z167" s="99">
        <v>0</v>
      </c>
      <c r="AA167" s="99">
        <v>0</v>
      </c>
      <c r="AB167" s="99">
        <v>0</v>
      </c>
      <c r="AC167" s="99">
        <v>0</v>
      </c>
      <c r="AD167" s="99">
        <v>0</v>
      </c>
      <c r="AE167" s="99">
        <v>0</v>
      </c>
      <c r="AF167" s="99">
        <v>0</v>
      </c>
      <c r="AG167" s="99">
        <v>0</v>
      </c>
      <c r="AH167" s="99">
        <v>0</v>
      </c>
      <c r="AI167" s="99">
        <v>0</v>
      </c>
      <c r="AJ167" s="99">
        <v>0</v>
      </c>
      <c r="AK167" s="99">
        <v>0</v>
      </c>
      <c r="AL167" s="99">
        <v>1.073337</v>
      </c>
      <c r="AM167" s="99">
        <v>0</v>
      </c>
      <c r="AN167" s="99">
        <v>0</v>
      </c>
      <c r="AO167" s="99">
        <v>0</v>
      </c>
      <c r="AP167" s="99">
        <v>0</v>
      </c>
      <c r="AQ167" s="99">
        <v>0</v>
      </c>
      <c r="AR167" s="99">
        <v>0</v>
      </c>
      <c r="AS167" s="99">
        <v>0</v>
      </c>
      <c r="AT167" s="99">
        <v>0</v>
      </c>
      <c r="AU167" s="99">
        <v>0</v>
      </c>
      <c r="AV167" s="99">
        <v>0</v>
      </c>
      <c r="AW167" s="99">
        <v>0</v>
      </c>
      <c r="AX167" s="99">
        <v>0</v>
      </c>
      <c r="AY167" s="99">
        <v>0</v>
      </c>
      <c r="AZ167" s="99">
        <v>0</v>
      </c>
      <c r="BA167" s="99">
        <v>0</v>
      </c>
      <c r="BB167" s="99">
        <v>0</v>
      </c>
      <c r="BC167" s="99">
        <v>0</v>
      </c>
      <c r="BD167" s="99">
        <v>0</v>
      </c>
      <c r="BE167" s="99">
        <v>0</v>
      </c>
      <c r="BF167" s="99">
        <v>0</v>
      </c>
      <c r="BG167" s="99">
        <v>0</v>
      </c>
      <c r="BH167" s="99">
        <v>0</v>
      </c>
      <c r="BI167" s="99" t="s">
        <v>1351</v>
      </c>
      <c r="BJ167" s="99" t="s">
        <v>1351</v>
      </c>
      <c r="BK167" s="99" t="s">
        <v>1351</v>
      </c>
      <c r="BL167" s="99" t="s">
        <v>1351</v>
      </c>
      <c r="BM167" s="99" t="s">
        <v>1351</v>
      </c>
      <c r="BN167" s="99" t="s">
        <v>1351</v>
      </c>
      <c r="BO167" s="99" t="s">
        <v>1351</v>
      </c>
      <c r="BP167" s="99" t="s">
        <v>1351</v>
      </c>
      <c r="BQ167" s="99" t="s">
        <v>1351</v>
      </c>
      <c r="BR167" s="99" t="s">
        <v>1351</v>
      </c>
      <c r="BS167" s="99" t="s">
        <v>1351</v>
      </c>
      <c r="BT167" s="99">
        <v>0</v>
      </c>
      <c r="BU167" s="99">
        <v>0</v>
      </c>
      <c r="BV167" s="99">
        <v>0</v>
      </c>
      <c r="BW167" s="99">
        <v>0</v>
      </c>
      <c r="BX167" s="99">
        <v>0</v>
      </c>
      <c r="BY167" s="99">
        <v>0</v>
      </c>
      <c r="BZ167" s="99">
        <v>0</v>
      </c>
      <c r="CA167" s="99">
        <v>0</v>
      </c>
      <c r="CB167" s="99">
        <v>0</v>
      </c>
      <c r="CC167" s="99">
        <v>0</v>
      </c>
      <c r="CD167" s="99">
        <v>0</v>
      </c>
      <c r="CE167" s="99">
        <v>0</v>
      </c>
      <c r="CF167" s="99">
        <v>0</v>
      </c>
      <c r="CG167" s="99">
        <v>0</v>
      </c>
      <c r="CH167" s="99" t="s">
        <v>1351</v>
      </c>
      <c r="CI167" s="99">
        <v>0</v>
      </c>
      <c r="CJ167" s="99">
        <v>0</v>
      </c>
      <c r="CK167" s="99">
        <v>0</v>
      </c>
      <c r="CL167" s="99">
        <v>0</v>
      </c>
      <c r="CM167" s="99">
        <v>0</v>
      </c>
      <c r="CN167" s="99">
        <v>0</v>
      </c>
      <c r="CO167" s="99">
        <v>0</v>
      </c>
      <c r="CP167" s="99">
        <v>0</v>
      </c>
      <c r="CQ167" s="99">
        <v>0</v>
      </c>
      <c r="CR167" s="99">
        <v>0</v>
      </c>
      <c r="CS167" s="99">
        <v>0</v>
      </c>
      <c r="CT167" s="99" t="s">
        <v>1351</v>
      </c>
      <c r="CU167" s="107" t="s">
        <v>1351</v>
      </c>
    </row>
    <row r="168" s="83" customFormat="1" ht="15.4" customHeight="1" spans="1:99">
      <c r="A168" s="96" t="s">
        <v>1634</v>
      </c>
      <c r="B168" s="97"/>
      <c r="C168" s="97"/>
      <c r="D168" s="98" t="s">
        <v>1635</v>
      </c>
      <c r="E168" s="99">
        <v>12.22</v>
      </c>
      <c r="F168" s="99">
        <v>12.22</v>
      </c>
      <c r="G168" s="99">
        <v>0</v>
      </c>
      <c r="H168" s="99">
        <v>0</v>
      </c>
      <c r="I168" s="99">
        <v>0</v>
      </c>
      <c r="J168" s="99">
        <v>0</v>
      </c>
      <c r="K168" s="99">
        <v>0</v>
      </c>
      <c r="L168" s="99">
        <v>0</v>
      </c>
      <c r="M168" s="99">
        <v>0</v>
      </c>
      <c r="N168" s="99">
        <v>0</v>
      </c>
      <c r="O168" s="99">
        <v>12.22</v>
      </c>
      <c r="P168" s="99">
        <v>0</v>
      </c>
      <c r="Q168" s="99">
        <v>0</v>
      </c>
      <c r="R168" s="99">
        <v>0</v>
      </c>
      <c r="S168" s="99">
        <v>0</v>
      </c>
      <c r="T168" s="99">
        <v>0</v>
      </c>
      <c r="U168" s="99">
        <v>0</v>
      </c>
      <c r="V168" s="99">
        <v>0</v>
      </c>
      <c r="W168" s="99">
        <v>0</v>
      </c>
      <c r="X168" s="99">
        <v>0</v>
      </c>
      <c r="Y168" s="99">
        <v>0</v>
      </c>
      <c r="Z168" s="99">
        <v>0</v>
      </c>
      <c r="AA168" s="99">
        <v>0</v>
      </c>
      <c r="AB168" s="99">
        <v>0</v>
      </c>
      <c r="AC168" s="99">
        <v>0</v>
      </c>
      <c r="AD168" s="99">
        <v>0</v>
      </c>
      <c r="AE168" s="99">
        <v>0</v>
      </c>
      <c r="AF168" s="99">
        <v>0</v>
      </c>
      <c r="AG168" s="99">
        <v>0</v>
      </c>
      <c r="AH168" s="99">
        <v>0</v>
      </c>
      <c r="AI168" s="99">
        <v>0</v>
      </c>
      <c r="AJ168" s="99">
        <v>0</v>
      </c>
      <c r="AK168" s="99">
        <v>0</v>
      </c>
      <c r="AL168" s="99">
        <v>0</v>
      </c>
      <c r="AM168" s="99">
        <v>0</v>
      </c>
      <c r="AN168" s="99">
        <v>0</v>
      </c>
      <c r="AO168" s="99">
        <v>0</v>
      </c>
      <c r="AP168" s="99">
        <v>0</v>
      </c>
      <c r="AQ168" s="99">
        <v>0</v>
      </c>
      <c r="AR168" s="99">
        <v>0</v>
      </c>
      <c r="AS168" s="99">
        <v>0</v>
      </c>
      <c r="AT168" s="99">
        <v>0</v>
      </c>
      <c r="AU168" s="99">
        <v>0</v>
      </c>
      <c r="AV168" s="99">
        <v>0</v>
      </c>
      <c r="AW168" s="99">
        <v>0</v>
      </c>
      <c r="AX168" s="99">
        <v>0</v>
      </c>
      <c r="AY168" s="99">
        <v>0</v>
      </c>
      <c r="AZ168" s="99">
        <v>0</v>
      </c>
      <c r="BA168" s="99">
        <v>0</v>
      </c>
      <c r="BB168" s="99">
        <v>0</v>
      </c>
      <c r="BC168" s="99">
        <v>0</v>
      </c>
      <c r="BD168" s="99">
        <v>0</v>
      </c>
      <c r="BE168" s="99">
        <v>0</v>
      </c>
      <c r="BF168" s="99">
        <v>0</v>
      </c>
      <c r="BG168" s="99">
        <v>0</v>
      </c>
      <c r="BH168" s="99">
        <v>0</v>
      </c>
      <c r="BI168" s="99" t="s">
        <v>1351</v>
      </c>
      <c r="BJ168" s="99" t="s">
        <v>1351</v>
      </c>
      <c r="BK168" s="99" t="s">
        <v>1351</v>
      </c>
      <c r="BL168" s="99" t="s">
        <v>1351</v>
      </c>
      <c r="BM168" s="99" t="s">
        <v>1351</v>
      </c>
      <c r="BN168" s="99" t="s">
        <v>1351</v>
      </c>
      <c r="BO168" s="99" t="s">
        <v>1351</v>
      </c>
      <c r="BP168" s="99" t="s">
        <v>1351</v>
      </c>
      <c r="BQ168" s="99" t="s">
        <v>1351</v>
      </c>
      <c r="BR168" s="99" t="s">
        <v>1351</v>
      </c>
      <c r="BS168" s="99" t="s">
        <v>1351</v>
      </c>
      <c r="BT168" s="99">
        <v>0</v>
      </c>
      <c r="BU168" s="99">
        <v>0</v>
      </c>
      <c r="BV168" s="99">
        <v>0</v>
      </c>
      <c r="BW168" s="99">
        <v>0</v>
      </c>
      <c r="BX168" s="99">
        <v>0</v>
      </c>
      <c r="BY168" s="99">
        <v>0</v>
      </c>
      <c r="BZ168" s="99">
        <v>0</v>
      </c>
      <c r="CA168" s="99">
        <v>0</v>
      </c>
      <c r="CB168" s="99">
        <v>0</v>
      </c>
      <c r="CC168" s="99">
        <v>0</v>
      </c>
      <c r="CD168" s="99">
        <v>0</v>
      </c>
      <c r="CE168" s="99">
        <v>0</v>
      </c>
      <c r="CF168" s="99">
        <v>0</v>
      </c>
      <c r="CG168" s="99">
        <v>0</v>
      </c>
      <c r="CH168" s="99" t="s">
        <v>1351</v>
      </c>
      <c r="CI168" s="99">
        <v>0</v>
      </c>
      <c r="CJ168" s="99">
        <v>0</v>
      </c>
      <c r="CK168" s="99">
        <v>0</v>
      </c>
      <c r="CL168" s="99">
        <v>0</v>
      </c>
      <c r="CM168" s="99">
        <v>0</v>
      </c>
      <c r="CN168" s="99">
        <v>0</v>
      </c>
      <c r="CO168" s="99">
        <v>0</v>
      </c>
      <c r="CP168" s="99">
        <v>0</v>
      </c>
      <c r="CQ168" s="99">
        <v>0</v>
      </c>
      <c r="CR168" s="99">
        <v>0</v>
      </c>
      <c r="CS168" s="99">
        <v>0</v>
      </c>
      <c r="CT168" s="99" t="s">
        <v>1351</v>
      </c>
      <c r="CU168" s="107" t="s">
        <v>1351</v>
      </c>
    </row>
    <row r="169" s="83" customFormat="1" ht="15.4" customHeight="1" spans="1:99">
      <c r="A169" s="96" t="s">
        <v>1636</v>
      </c>
      <c r="B169" s="97"/>
      <c r="C169" s="97"/>
      <c r="D169" s="98" t="s">
        <v>1637</v>
      </c>
      <c r="E169" s="99">
        <v>12.22</v>
      </c>
      <c r="F169" s="99">
        <v>12.22</v>
      </c>
      <c r="G169" s="99">
        <v>0</v>
      </c>
      <c r="H169" s="99">
        <v>0</v>
      </c>
      <c r="I169" s="99">
        <v>0</v>
      </c>
      <c r="J169" s="99">
        <v>0</v>
      </c>
      <c r="K169" s="99">
        <v>0</v>
      </c>
      <c r="L169" s="99">
        <v>0</v>
      </c>
      <c r="M169" s="99">
        <v>0</v>
      </c>
      <c r="N169" s="99">
        <v>0</v>
      </c>
      <c r="O169" s="99">
        <v>12.22</v>
      </c>
      <c r="P169" s="99">
        <v>0</v>
      </c>
      <c r="Q169" s="99">
        <v>0</v>
      </c>
      <c r="R169" s="99">
        <v>0</v>
      </c>
      <c r="S169" s="99">
        <v>0</v>
      </c>
      <c r="T169" s="99">
        <v>0</v>
      </c>
      <c r="U169" s="99">
        <v>0</v>
      </c>
      <c r="V169" s="99">
        <v>0</v>
      </c>
      <c r="W169" s="99">
        <v>0</v>
      </c>
      <c r="X169" s="99">
        <v>0</v>
      </c>
      <c r="Y169" s="99">
        <v>0</v>
      </c>
      <c r="Z169" s="99">
        <v>0</v>
      </c>
      <c r="AA169" s="99">
        <v>0</v>
      </c>
      <c r="AB169" s="99">
        <v>0</v>
      </c>
      <c r="AC169" s="99">
        <v>0</v>
      </c>
      <c r="AD169" s="99">
        <v>0</v>
      </c>
      <c r="AE169" s="99">
        <v>0</v>
      </c>
      <c r="AF169" s="99">
        <v>0</v>
      </c>
      <c r="AG169" s="99">
        <v>0</v>
      </c>
      <c r="AH169" s="99">
        <v>0</v>
      </c>
      <c r="AI169" s="99">
        <v>0</v>
      </c>
      <c r="AJ169" s="99">
        <v>0</v>
      </c>
      <c r="AK169" s="99">
        <v>0</v>
      </c>
      <c r="AL169" s="99">
        <v>0</v>
      </c>
      <c r="AM169" s="99">
        <v>0</v>
      </c>
      <c r="AN169" s="99">
        <v>0</v>
      </c>
      <c r="AO169" s="99">
        <v>0</v>
      </c>
      <c r="AP169" s="99">
        <v>0</v>
      </c>
      <c r="AQ169" s="99">
        <v>0</v>
      </c>
      <c r="AR169" s="99">
        <v>0</v>
      </c>
      <c r="AS169" s="99">
        <v>0</v>
      </c>
      <c r="AT169" s="99">
        <v>0</v>
      </c>
      <c r="AU169" s="99">
        <v>0</v>
      </c>
      <c r="AV169" s="99">
        <v>0</v>
      </c>
      <c r="AW169" s="99">
        <v>0</v>
      </c>
      <c r="AX169" s="99">
        <v>0</v>
      </c>
      <c r="AY169" s="99">
        <v>0</v>
      </c>
      <c r="AZ169" s="99">
        <v>0</v>
      </c>
      <c r="BA169" s="99">
        <v>0</v>
      </c>
      <c r="BB169" s="99">
        <v>0</v>
      </c>
      <c r="BC169" s="99">
        <v>0</v>
      </c>
      <c r="BD169" s="99">
        <v>0</v>
      </c>
      <c r="BE169" s="99">
        <v>0</v>
      </c>
      <c r="BF169" s="99">
        <v>0</v>
      </c>
      <c r="BG169" s="99">
        <v>0</v>
      </c>
      <c r="BH169" s="99">
        <v>0</v>
      </c>
      <c r="BI169" s="99" t="s">
        <v>1351</v>
      </c>
      <c r="BJ169" s="99" t="s">
        <v>1351</v>
      </c>
      <c r="BK169" s="99" t="s">
        <v>1351</v>
      </c>
      <c r="BL169" s="99" t="s">
        <v>1351</v>
      </c>
      <c r="BM169" s="99" t="s">
        <v>1351</v>
      </c>
      <c r="BN169" s="99" t="s">
        <v>1351</v>
      </c>
      <c r="BO169" s="99" t="s">
        <v>1351</v>
      </c>
      <c r="BP169" s="99" t="s">
        <v>1351</v>
      </c>
      <c r="BQ169" s="99" t="s">
        <v>1351</v>
      </c>
      <c r="BR169" s="99" t="s">
        <v>1351</v>
      </c>
      <c r="BS169" s="99" t="s">
        <v>1351</v>
      </c>
      <c r="BT169" s="99">
        <v>0</v>
      </c>
      <c r="BU169" s="99">
        <v>0</v>
      </c>
      <c r="BV169" s="99">
        <v>0</v>
      </c>
      <c r="BW169" s="99">
        <v>0</v>
      </c>
      <c r="BX169" s="99">
        <v>0</v>
      </c>
      <c r="BY169" s="99">
        <v>0</v>
      </c>
      <c r="BZ169" s="99">
        <v>0</v>
      </c>
      <c r="CA169" s="99">
        <v>0</v>
      </c>
      <c r="CB169" s="99">
        <v>0</v>
      </c>
      <c r="CC169" s="99">
        <v>0</v>
      </c>
      <c r="CD169" s="99">
        <v>0</v>
      </c>
      <c r="CE169" s="99">
        <v>0</v>
      </c>
      <c r="CF169" s="99">
        <v>0</v>
      </c>
      <c r="CG169" s="99">
        <v>0</v>
      </c>
      <c r="CH169" s="99" t="s">
        <v>1351</v>
      </c>
      <c r="CI169" s="99">
        <v>0</v>
      </c>
      <c r="CJ169" s="99">
        <v>0</v>
      </c>
      <c r="CK169" s="99">
        <v>0</v>
      </c>
      <c r="CL169" s="99">
        <v>0</v>
      </c>
      <c r="CM169" s="99">
        <v>0</v>
      </c>
      <c r="CN169" s="99">
        <v>0</v>
      </c>
      <c r="CO169" s="99">
        <v>0</v>
      </c>
      <c r="CP169" s="99">
        <v>0</v>
      </c>
      <c r="CQ169" s="99">
        <v>0</v>
      </c>
      <c r="CR169" s="99">
        <v>0</v>
      </c>
      <c r="CS169" s="99">
        <v>0</v>
      </c>
      <c r="CT169" s="99" t="s">
        <v>1351</v>
      </c>
      <c r="CU169" s="107" t="s">
        <v>1351</v>
      </c>
    </row>
    <row r="170" s="83" customFormat="1" ht="15.4" customHeight="1" spans="1:99">
      <c r="A170" s="96" t="s">
        <v>1638</v>
      </c>
      <c r="B170" s="97"/>
      <c r="C170" s="97"/>
      <c r="D170" s="98" t="s">
        <v>1016</v>
      </c>
      <c r="E170" s="99">
        <v>163.690272</v>
      </c>
      <c r="F170" s="99">
        <v>132.037569</v>
      </c>
      <c r="G170" s="99">
        <v>25.5741</v>
      </c>
      <c r="H170" s="99">
        <v>43.0817</v>
      </c>
      <c r="I170" s="99">
        <v>28.94685</v>
      </c>
      <c r="J170" s="99">
        <v>9.426619</v>
      </c>
      <c r="K170" s="99">
        <v>0</v>
      </c>
      <c r="L170" s="99">
        <v>0</v>
      </c>
      <c r="M170" s="99">
        <v>13.6525</v>
      </c>
      <c r="N170" s="99">
        <v>5.461</v>
      </c>
      <c r="O170" s="99">
        <v>5.8948</v>
      </c>
      <c r="P170" s="99">
        <v>15.210127</v>
      </c>
      <c r="Q170" s="99">
        <v>0</v>
      </c>
      <c r="R170" s="99">
        <v>0</v>
      </c>
      <c r="S170" s="99">
        <v>0</v>
      </c>
      <c r="T170" s="99">
        <v>0.0333</v>
      </c>
      <c r="U170" s="99">
        <v>0</v>
      </c>
      <c r="V170" s="99">
        <v>0</v>
      </c>
      <c r="W170" s="99">
        <v>0.323459</v>
      </c>
      <c r="X170" s="99">
        <v>0</v>
      </c>
      <c r="Y170" s="99">
        <v>0</v>
      </c>
      <c r="Z170" s="99">
        <v>0</v>
      </c>
      <c r="AA170" s="99">
        <v>4.39</v>
      </c>
      <c r="AB170" s="99">
        <v>0.48</v>
      </c>
      <c r="AC170" s="99">
        <v>0.053368</v>
      </c>
      <c r="AD170" s="99">
        <v>0</v>
      </c>
      <c r="AE170" s="99">
        <v>0</v>
      </c>
      <c r="AF170" s="99">
        <v>1.4753</v>
      </c>
      <c r="AG170" s="99">
        <v>0</v>
      </c>
      <c r="AH170" s="99">
        <v>0</v>
      </c>
      <c r="AI170" s="99">
        <v>0</v>
      </c>
      <c r="AJ170" s="99">
        <v>1.6387</v>
      </c>
      <c r="AK170" s="99">
        <v>0</v>
      </c>
      <c r="AL170" s="99">
        <v>0</v>
      </c>
      <c r="AM170" s="99">
        <v>0</v>
      </c>
      <c r="AN170" s="99">
        <v>2.016</v>
      </c>
      <c r="AO170" s="99">
        <v>4.8</v>
      </c>
      <c r="AP170" s="99">
        <v>0</v>
      </c>
      <c r="AQ170" s="99">
        <v>0</v>
      </c>
      <c r="AR170" s="99">
        <v>16.442576</v>
      </c>
      <c r="AS170" s="99">
        <v>0</v>
      </c>
      <c r="AT170" s="99">
        <v>0</v>
      </c>
      <c r="AU170" s="99">
        <v>0</v>
      </c>
      <c r="AV170" s="99">
        <v>0</v>
      </c>
      <c r="AW170" s="99">
        <v>0</v>
      </c>
      <c r="AX170" s="99">
        <v>0.11</v>
      </c>
      <c r="AY170" s="99">
        <v>0</v>
      </c>
      <c r="AZ170" s="99">
        <v>0</v>
      </c>
      <c r="BA170" s="99">
        <v>0</v>
      </c>
      <c r="BB170" s="99">
        <v>0</v>
      </c>
      <c r="BC170" s="99">
        <v>16.332576</v>
      </c>
      <c r="BD170" s="99">
        <v>0</v>
      </c>
      <c r="BE170" s="99">
        <v>0</v>
      </c>
      <c r="BF170" s="99">
        <v>0</v>
      </c>
      <c r="BG170" s="99">
        <v>0</v>
      </c>
      <c r="BH170" s="99">
        <v>0</v>
      </c>
      <c r="BI170" s="99" t="s">
        <v>1351</v>
      </c>
      <c r="BJ170" s="99" t="s">
        <v>1351</v>
      </c>
      <c r="BK170" s="99" t="s">
        <v>1351</v>
      </c>
      <c r="BL170" s="99" t="s">
        <v>1351</v>
      </c>
      <c r="BM170" s="99" t="s">
        <v>1351</v>
      </c>
      <c r="BN170" s="99" t="s">
        <v>1351</v>
      </c>
      <c r="BO170" s="99" t="s">
        <v>1351</v>
      </c>
      <c r="BP170" s="99" t="s">
        <v>1351</v>
      </c>
      <c r="BQ170" s="99" t="s">
        <v>1351</v>
      </c>
      <c r="BR170" s="99" t="s">
        <v>1351</v>
      </c>
      <c r="BS170" s="99" t="s">
        <v>1351</v>
      </c>
      <c r="BT170" s="99">
        <v>0</v>
      </c>
      <c r="BU170" s="99">
        <v>0</v>
      </c>
      <c r="BV170" s="99">
        <v>0</v>
      </c>
      <c r="BW170" s="99">
        <v>0</v>
      </c>
      <c r="BX170" s="99">
        <v>0</v>
      </c>
      <c r="BY170" s="99">
        <v>0</v>
      </c>
      <c r="BZ170" s="99">
        <v>0</v>
      </c>
      <c r="CA170" s="99">
        <v>0</v>
      </c>
      <c r="CB170" s="99">
        <v>0</v>
      </c>
      <c r="CC170" s="99">
        <v>0</v>
      </c>
      <c r="CD170" s="99">
        <v>0</v>
      </c>
      <c r="CE170" s="99">
        <v>0</v>
      </c>
      <c r="CF170" s="99">
        <v>0</v>
      </c>
      <c r="CG170" s="99">
        <v>0</v>
      </c>
      <c r="CH170" s="99" t="s">
        <v>1351</v>
      </c>
      <c r="CI170" s="99">
        <v>0</v>
      </c>
      <c r="CJ170" s="99">
        <v>0</v>
      </c>
      <c r="CK170" s="99">
        <v>0</v>
      </c>
      <c r="CL170" s="99">
        <v>0</v>
      </c>
      <c r="CM170" s="99">
        <v>0</v>
      </c>
      <c r="CN170" s="99">
        <v>0</v>
      </c>
      <c r="CO170" s="99">
        <v>0</v>
      </c>
      <c r="CP170" s="99">
        <v>0</v>
      </c>
      <c r="CQ170" s="99">
        <v>0</v>
      </c>
      <c r="CR170" s="99">
        <v>0</v>
      </c>
      <c r="CS170" s="99">
        <v>0</v>
      </c>
      <c r="CT170" s="99" t="s">
        <v>1351</v>
      </c>
      <c r="CU170" s="107" t="s">
        <v>1351</v>
      </c>
    </row>
    <row r="171" s="83" customFormat="1" ht="15.4" customHeight="1" spans="1:99">
      <c r="A171" s="96" t="s">
        <v>1639</v>
      </c>
      <c r="B171" s="97"/>
      <c r="C171" s="97"/>
      <c r="D171" s="98" t="s">
        <v>1640</v>
      </c>
      <c r="E171" s="99">
        <v>163.690272</v>
      </c>
      <c r="F171" s="99">
        <v>132.037569</v>
      </c>
      <c r="G171" s="99">
        <v>25.5741</v>
      </c>
      <c r="H171" s="99">
        <v>43.0817</v>
      </c>
      <c r="I171" s="99">
        <v>28.94685</v>
      </c>
      <c r="J171" s="99">
        <v>9.426619</v>
      </c>
      <c r="K171" s="99">
        <v>0</v>
      </c>
      <c r="L171" s="99">
        <v>0</v>
      </c>
      <c r="M171" s="99">
        <v>13.6525</v>
      </c>
      <c r="N171" s="99">
        <v>5.461</v>
      </c>
      <c r="O171" s="99">
        <v>5.8948</v>
      </c>
      <c r="P171" s="99">
        <v>15.210127</v>
      </c>
      <c r="Q171" s="99">
        <v>0</v>
      </c>
      <c r="R171" s="99">
        <v>0</v>
      </c>
      <c r="S171" s="99">
        <v>0</v>
      </c>
      <c r="T171" s="99">
        <v>0.0333</v>
      </c>
      <c r="U171" s="99">
        <v>0</v>
      </c>
      <c r="V171" s="99">
        <v>0</v>
      </c>
      <c r="W171" s="99">
        <v>0.323459</v>
      </c>
      <c r="X171" s="99">
        <v>0</v>
      </c>
      <c r="Y171" s="99">
        <v>0</v>
      </c>
      <c r="Z171" s="99">
        <v>0</v>
      </c>
      <c r="AA171" s="99">
        <v>4.39</v>
      </c>
      <c r="AB171" s="99">
        <v>0.48</v>
      </c>
      <c r="AC171" s="99">
        <v>0.053368</v>
      </c>
      <c r="AD171" s="99">
        <v>0</v>
      </c>
      <c r="AE171" s="99">
        <v>0</v>
      </c>
      <c r="AF171" s="99">
        <v>1.4753</v>
      </c>
      <c r="AG171" s="99">
        <v>0</v>
      </c>
      <c r="AH171" s="99">
        <v>0</v>
      </c>
      <c r="AI171" s="99">
        <v>0</v>
      </c>
      <c r="AJ171" s="99">
        <v>1.6387</v>
      </c>
      <c r="AK171" s="99">
        <v>0</v>
      </c>
      <c r="AL171" s="99">
        <v>0</v>
      </c>
      <c r="AM171" s="99">
        <v>0</v>
      </c>
      <c r="AN171" s="99">
        <v>2.016</v>
      </c>
      <c r="AO171" s="99">
        <v>4.8</v>
      </c>
      <c r="AP171" s="99">
        <v>0</v>
      </c>
      <c r="AQ171" s="99">
        <v>0</v>
      </c>
      <c r="AR171" s="99">
        <v>16.442576</v>
      </c>
      <c r="AS171" s="99">
        <v>0</v>
      </c>
      <c r="AT171" s="99">
        <v>0</v>
      </c>
      <c r="AU171" s="99">
        <v>0</v>
      </c>
      <c r="AV171" s="99">
        <v>0</v>
      </c>
      <c r="AW171" s="99">
        <v>0</v>
      </c>
      <c r="AX171" s="99">
        <v>0.11</v>
      </c>
      <c r="AY171" s="99">
        <v>0</v>
      </c>
      <c r="AZ171" s="99">
        <v>0</v>
      </c>
      <c r="BA171" s="99">
        <v>0</v>
      </c>
      <c r="BB171" s="99">
        <v>0</v>
      </c>
      <c r="BC171" s="99">
        <v>16.332576</v>
      </c>
      <c r="BD171" s="99">
        <v>0</v>
      </c>
      <c r="BE171" s="99">
        <v>0</v>
      </c>
      <c r="BF171" s="99">
        <v>0</v>
      </c>
      <c r="BG171" s="99">
        <v>0</v>
      </c>
      <c r="BH171" s="99">
        <v>0</v>
      </c>
      <c r="BI171" s="99" t="s">
        <v>1351</v>
      </c>
      <c r="BJ171" s="99" t="s">
        <v>1351</v>
      </c>
      <c r="BK171" s="99" t="s">
        <v>1351</v>
      </c>
      <c r="BL171" s="99" t="s">
        <v>1351</v>
      </c>
      <c r="BM171" s="99" t="s">
        <v>1351</v>
      </c>
      <c r="BN171" s="99" t="s">
        <v>1351</v>
      </c>
      <c r="BO171" s="99" t="s">
        <v>1351</v>
      </c>
      <c r="BP171" s="99" t="s">
        <v>1351</v>
      </c>
      <c r="BQ171" s="99" t="s">
        <v>1351</v>
      </c>
      <c r="BR171" s="99" t="s">
        <v>1351</v>
      </c>
      <c r="BS171" s="99" t="s">
        <v>1351</v>
      </c>
      <c r="BT171" s="99">
        <v>0</v>
      </c>
      <c r="BU171" s="99">
        <v>0</v>
      </c>
      <c r="BV171" s="99">
        <v>0</v>
      </c>
      <c r="BW171" s="99">
        <v>0</v>
      </c>
      <c r="BX171" s="99">
        <v>0</v>
      </c>
      <c r="BY171" s="99">
        <v>0</v>
      </c>
      <c r="BZ171" s="99">
        <v>0</v>
      </c>
      <c r="CA171" s="99">
        <v>0</v>
      </c>
      <c r="CB171" s="99">
        <v>0</v>
      </c>
      <c r="CC171" s="99">
        <v>0</v>
      </c>
      <c r="CD171" s="99">
        <v>0</v>
      </c>
      <c r="CE171" s="99">
        <v>0</v>
      </c>
      <c r="CF171" s="99">
        <v>0</v>
      </c>
      <c r="CG171" s="99">
        <v>0</v>
      </c>
      <c r="CH171" s="99" t="s">
        <v>1351</v>
      </c>
      <c r="CI171" s="99">
        <v>0</v>
      </c>
      <c r="CJ171" s="99">
        <v>0</v>
      </c>
      <c r="CK171" s="99">
        <v>0</v>
      </c>
      <c r="CL171" s="99">
        <v>0</v>
      </c>
      <c r="CM171" s="99">
        <v>0</v>
      </c>
      <c r="CN171" s="99">
        <v>0</v>
      </c>
      <c r="CO171" s="99">
        <v>0</v>
      </c>
      <c r="CP171" s="99">
        <v>0</v>
      </c>
      <c r="CQ171" s="99">
        <v>0</v>
      </c>
      <c r="CR171" s="99">
        <v>0</v>
      </c>
      <c r="CS171" s="99">
        <v>0</v>
      </c>
      <c r="CT171" s="99" t="s">
        <v>1351</v>
      </c>
      <c r="CU171" s="107" t="s">
        <v>1351</v>
      </c>
    </row>
    <row r="172" s="83" customFormat="1" ht="15.4" customHeight="1" spans="1:99">
      <c r="A172" s="96" t="s">
        <v>1641</v>
      </c>
      <c r="B172" s="97"/>
      <c r="C172" s="97"/>
      <c r="D172" s="98" t="s">
        <v>1356</v>
      </c>
      <c r="E172" s="99">
        <v>153.690272</v>
      </c>
      <c r="F172" s="99">
        <v>132.037569</v>
      </c>
      <c r="G172" s="99">
        <v>25.5741</v>
      </c>
      <c r="H172" s="99">
        <v>43.0817</v>
      </c>
      <c r="I172" s="99">
        <v>28.94685</v>
      </c>
      <c r="J172" s="99">
        <v>9.426619</v>
      </c>
      <c r="K172" s="99">
        <v>0</v>
      </c>
      <c r="L172" s="99">
        <v>0</v>
      </c>
      <c r="M172" s="99">
        <v>13.6525</v>
      </c>
      <c r="N172" s="99">
        <v>5.461</v>
      </c>
      <c r="O172" s="99">
        <v>5.8948</v>
      </c>
      <c r="P172" s="99">
        <v>5.210127</v>
      </c>
      <c r="Q172" s="99">
        <v>0</v>
      </c>
      <c r="R172" s="99">
        <v>0</v>
      </c>
      <c r="S172" s="99">
        <v>0</v>
      </c>
      <c r="T172" s="99">
        <v>0.0333</v>
      </c>
      <c r="U172" s="99">
        <v>0</v>
      </c>
      <c r="V172" s="99">
        <v>0</v>
      </c>
      <c r="W172" s="99">
        <v>0.323459</v>
      </c>
      <c r="X172" s="99">
        <v>0</v>
      </c>
      <c r="Y172" s="99">
        <v>0</v>
      </c>
      <c r="Z172" s="99">
        <v>0</v>
      </c>
      <c r="AA172" s="99">
        <v>0</v>
      </c>
      <c r="AB172" s="99">
        <v>0</v>
      </c>
      <c r="AC172" s="99">
        <v>0.053368</v>
      </c>
      <c r="AD172" s="99">
        <v>0</v>
      </c>
      <c r="AE172" s="99">
        <v>0</v>
      </c>
      <c r="AF172" s="99">
        <v>0</v>
      </c>
      <c r="AG172" s="99">
        <v>0</v>
      </c>
      <c r="AH172" s="99">
        <v>0</v>
      </c>
      <c r="AI172" s="99">
        <v>0</v>
      </c>
      <c r="AJ172" s="99">
        <v>0</v>
      </c>
      <c r="AK172" s="99">
        <v>0</v>
      </c>
      <c r="AL172" s="99">
        <v>0</v>
      </c>
      <c r="AM172" s="99">
        <v>0</v>
      </c>
      <c r="AN172" s="99">
        <v>0</v>
      </c>
      <c r="AO172" s="99">
        <v>4.8</v>
      </c>
      <c r="AP172" s="99">
        <v>0</v>
      </c>
      <c r="AQ172" s="99">
        <v>0</v>
      </c>
      <c r="AR172" s="99">
        <v>16.442576</v>
      </c>
      <c r="AS172" s="99">
        <v>0</v>
      </c>
      <c r="AT172" s="99">
        <v>0</v>
      </c>
      <c r="AU172" s="99">
        <v>0</v>
      </c>
      <c r="AV172" s="99">
        <v>0</v>
      </c>
      <c r="AW172" s="99">
        <v>0</v>
      </c>
      <c r="AX172" s="99">
        <v>0.11</v>
      </c>
      <c r="AY172" s="99">
        <v>0</v>
      </c>
      <c r="AZ172" s="99">
        <v>0</v>
      </c>
      <c r="BA172" s="99">
        <v>0</v>
      </c>
      <c r="BB172" s="99">
        <v>0</v>
      </c>
      <c r="BC172" s="99">
        <v>16.332576</v>
      </c>
      <c r="BD172" s="99">
        <v>0</v>
      </c>
      <c r="BE172" s="99">
        <v>0</v>
      </c>
      <c r="BF172" s="99">
        <v>0</v>
      </c>
      <c r="BG172" s="99">
        <v>0</v>
      </c>
      <c r="BH172" s="99">
        <v>0</v>
      </c>
      <c r="BI172" s="99" t="s">
        <v>1351</v>
      </c>
      <c r="BJ172" s="99" t="s">
        <v>1351</v>
      </c>
      <c r="BK172" s="99" t="s">
        <v>1351</v>
      </c>
      <c r="BL172" s="99" t="s">
        <v>1351</v>
      </c>
      <c r="BM172" s="99" t="s">
        <v>1351</v>
      </c>
      <c r="BN172" s="99" t="s">
        <v>1351</v>
      </c>
      <c r="BO172" s="99" t="s">
        <v>1351</v>
      </c>
      <c r="BP172" s="99" t="s">
        <v>1351</v>
      </c>
      <c r="BQ172" s="99" t="s">
        <v>1351</v>
      </c>
      <c r="BR172" s="99" t="s">
        <v>1351</v>
      </c>
      <c r="BS172" s="99" t="s">
        <v>1351</v>
      </c>
      <c r="BT172" s="99">
        <v>0</v>
      </c>
      <c r="BU172" s="99">
        <v>0</v>
      </c>
      <c r="BV172" s="99">
        <v>0</v>
      </c>
      <c r="BW172" s="99">
        <v>0</v>
      </c>
      <c r="BX172" s="99">
        <v>0</v>
      </c>
      <c r="BY172" s="99">
        <v>0</v>
      </c>
      <c r="BZ172" s="99">
        <v>0</v>
      </c>
      <c r="CA172" s="99">
        <v>0</v>
      </c>
      <c r="CB172" s="99">
        <v>0</v>
      </c>
      <c r="CC172" s="99">
        <v>0</v>
      </c>
      <c r="CD172" s="99">
        <v>0</v>
      </c>
      <c r="CE172" s="99">
        <v>0</v>
      </c>
      <c r="CF172" s="99">
        <v>0</v>
      </c>
      <c r="CG172" s="99">
        <v>0</v>
      </c>
      <c r="CH172" s="99" t="s">
        <v>1351</v>
      </c>
      <c r="CI172" s="99">
        <v>0</v>
      </c>
      <c r="CJ172" s="99">
        <v>0</v>
      </c>
      <c r="CK172" s="99">
        <v>0</v>
      </c>
      <c r="CL172" s="99">
        <v>0</v>
      </c>
      <c r="CM172" s="99">
        <v>0</v>
      </c>
      <c r="CN172" s="99">
        <v>0</v>
      </c>
      <c r="CO172" s="99">
        <v>0</v>
      </c>
      <c r="CP172" s="99">
        <v>0</v>
      </c>
      <c r="CQ172" s="99">
        <v>0</v>
      </c>
      <c r="CR172" s="99">
        <v>0</v>
      </c>
      <c r="CS172" s="99">
        <v>0</v>
      </c>
      <c r="CT172" s="99" t="s">
        <v>1351</v>
      </c>
      <c r="CU172" s="107" t="s">
        <v>1351</v>
      </c>
    </row>
    <row r="173" s="83" customFormat="1" ht="15.4" customHeight="1" spans="1:99">
      <c r="A173" s="96" t="s">
        <v>1642</v>
      </c>
      <c r="B173" s="97"/>
      <c r="C173" s="97"/>
      <c r="D173" s="98" t="s">
        <v>1643</v>
      </c>
      <c r="E173" s="99">
        <v>10</v>
      </c>
      <c r="F173" s="99">
        <v>0</v>
      </c>
      <c r="G173" s="99">
        <v>0</v>
      </c>
      <c r="H173" s="99">
        <v>0</v>
      </c>
      <c r="I173" s="99">
        <v>0</v>
      </c>
      <c r="J173" s="99">
        <v>0</v>
      </c>
      <c r="K173" s="99">
        <v>0</v>
      </c>
      <c r="L173" s="99">
        <v>0</v>
      </c>
      <c r="M173" s="99">
        <v>0</v>
      </c>
      <c r="N173" s="99">
        <v>0</v>
      </c>
      <c r="O173" s="99">
        <v>0</v>
      </c>
      <c r="P173" s="99">
        <v>10</v>
      </c>
      <c r="Q173" s="99">
        <v>0</v>
      </c>
      <c r="R173" s="99">
        <v>0</v>
      </c>
      <c r="S173" s="99">
        <v>0</v>
      </c>
      <c r="T173" s="99">
        <v>0</v>
      </c>
      <c r="U173" s="99">
        <v>0</v>
      </c>
      <c r="V173" s="99">
        <v>0</v>
      </c>
      <c r="W173" s="99">
        <v>0</v>
      </c>
      <c r="X173" s="99">
        <v>0</v>
      </c>
      <c r="Y173" s="99">
        <v>0</v>
      </c>
      <c r="Z173" s="99">
        <v>0</v>
      </c>
      <c r="AA173" s="99">
        <v>4.39</v>
      </c>
      <c r="AB173" s="99">
        <v>0.48</v>
      </c>
      <c r="AC173" s="99">
        <v>0</v>
      </c>
      <c r="AD173" s="99">
        <v>0</v>
      </c>
      <c r="AE173" s="99">
        <v>0</v>
      </c>
      <c r="AF173" s="99">
        <v>1.4753</v>
      </c>
      <c r="AG173" s="99">
        <v>0</v>
      </c>
      <c r="AH173" s="99">
        <v>0</v>
      </c>
      <c r="AI173" s="99">
        <v>0</v>
      </c>
      <c r="AJ173" s="99">
        <v>1.6387</v>
      </c>
      <c r="AK173" s="99">
        <v>0</v>
      </c>
      <c r="AL173" s="99">
        <v>0</v>
      </c>
      <c r="AM173" s="99">
        <v>0</v>
      </c>
      <c r="AN173" s="99">
        <v>2.016</v>
      </c>
      <c r="AO173" s="99">
        <v>0</v>
      </c>
      <c r="AP173" s="99">
        <v>0</v>
      </c>
      <c r="AQ173" s="99">
        <v>0</v>
      </c>
      <c r="AR173" s="99">
        <v>0</v>
      </c>
      <c r="AS173" s="99">
        <v>0</v>
      </c>
      <c r="AT173" s="99">
        <v>0</v>
      </c>
      <c r="AU173" s="99">
        <v>0</v>
      </c>
      <c r="AV173" s="99">
        <v>0</v>
      </c>
      <c r="AW173" s="99">
        <v>0</v>
      </c>
      <c r="AX173" s="99">
        <v>0</v>
      </c>
      <c r="AY173" s="99">
        <v>0</v>
      </c>
      <c r="AZ173" s="99">
        <v>0</v>
      </c>
      <c r="BA173" s="99">
        <v>0</v>
      </c>
      <c r="BB173" s="99">
        <v>0</v>
      </c>
      <c r="BC173" s="99">
        <v>0</v>
      </c>
      <c r="BD173" s="99">
        <v>0</v>
      </c>
      <c r="BE173" s="99">
        <v>0</v>
      </c>
      <c r="BF173" s="99">
        <v>0</v>
      </c>
      <c r="BG173" s="99">
        <v>0</v>
      </c>
      <c r="BH173" s="99">
        <v>0</v>
      </c>
      <c r="BI173" s="99" t="s">
        <v>1351</v>
      </c>
      <c r="BJ173" s="99" t="s">
        <v>1351</v>
      </c>
      <c r="BK173" s="99" t="s">
        <v>1351</v>
      </c>
      <c r="BL173" s="99" t="s">
        <v>1351</v>
      </c>
      <c r="BM173" s="99" t="s">
        <v>1351</v>
      </c>
      <c r="BN173" s="99" t="s">
        <v>1351</v>
      </c>
      <c r="BO173" s="99" t="s">
        <v>1351</v>
      </c>
      <c r="BP173" s="99" t="s">
        <v>1351</v>
      </c>
      <c r="BQ173" s="99" t="s">
        <v>1351</v>
      </c>
      <c r="BR173" s="99" t="s">
        <v>1351</v>
      </c>
      <c r="BS173" s="99" t="s">
        <v>1351</v>
      </c>
      <c r="BT173" s="99">
        <v>0</v>
      </c>
      <c r="BU173" s="99">
        <v>0</v>
      </c>
      <c r="BV173" s="99">
        <v>0</v>
      </c>
      <c r="BW173" s="99">
        <v>0</v>
      </c>
      <c r="BX173" s="99">
        <v>0</v>
      </c>
      <c r="BY173" s="99">
        <v>0</v>
      </c>
      <c r="BZ173" s="99">
        <v>0</v>
      </c>
      <c r="CA173" s="99">
        <v>0</v>
      </c>
      <c r="CB173" s="99">
        <v>0</v>
      </c>
      <c r="CC173" s="99">
        <v>0</v>
      </c>
      <c r="CD173" s="99">
        <v>0</v>
      </c>
      <c r="CE173" s="99">
        <v>0</v>
      </c>
      <c r="CF173" s="99">
        <v>0</v>
      </c>
      <c r="CG173" s="99">
        <v>0</v>
      </c>
      <c r="CH173" s="99" t="s">
        <v>1351</v>
      </c>
      <c r="CI173" s="99">
        <v>0</v>
      </c>
      <c r="CJ173" s="99">
        <v>0</v>
      </c>
      <c r="CK173" s="99">
        <v>0</v>
      </c>
      <c r="CL173" s="99">
        <v>0</v>
      </c>
      <c r="CM173" s="99">
        <v>0</v>
      </c>
      <c r="CN173" s="99">
        <v>0</v>
      </c>
      <c r="CO173" s="99">
        <v>0</v>
      </c>
      <c r="CP173" s="99">
        <v>0</v>
      </c>
      <c r="CQ173" s="99">
        <v>0</v>
      </c>
      <c r="CR173" s="99">
        <v>0</v>
      </c>
      <c r="CS173" s="99">
        <v>0</v>
      </c>
      <c r="CT173" s="99" t="s">
        <v>1351</v>
      </c>
      <c r="CU173" s="107" t="s">
        <v>1351</v>
      </c>
    </row>
    <row r="174" s="83" customFormat="1" ht="15.4" customHeight="1" spans="1:99">
      <c r="A174" s="96" t="s">
        <v>1644</v>
      </c>
      <c r="B174" s="97"/>
      <c r="C174" s="97"/>
      <c r="D174" s="98" t="s">
        <v>1174</v>
      </c>
      <c r="E174" s="99">
        <v>37.014258</v>
      </c>
      <c r="F174" s="99">
        <v>0</v>
      </c>
      <c r="G174" s="99">
        <v>0</v>
      </c>
      <c r="H174" s="99">
        <v>0</v>
      </c>
      <c r="I174" s="99">
        <v>0</v>
      </c>
      <c r="J174" s="99">
        <v>0</v>
      </c>
      <c r="K174" s="99">
        <v>0</v>
      </c>
      <c r="L174" s="99">
        <v>0</v>
      </c>
      <c r="M174" s="99">
        <v>0</v>
      </c>
      <c r="N174" s="99">
        <v>0</v>
      </c>
      <c r="O174" s="99">
        <v>0</v>
      </c>
      <c r="P174" s="99">
        <v>37.014258</v>
      </c>
      <c r="Q174" s="99">
        <v>0</v>
      </c>
      <c r="R174" s="99">
        <v>0</v>
      </c>
      <c r="S174" s="99">
        <v>0</v>
      </c>
      <c r="T174" s="99">
        <v>0</v>
      </c>
      <c r="U174" s="99">
        <v>0</v>
      </c>
      <c r="V174" s="99">
        <v>0</v>
      </c>
      <c r="W174" s="99">
        <v>0</v>
      </c>
      <c r="X174" s="99">
        <v>0</v>
      </c>
      <c r="Y174" s="99">
        <v>0</v>
      </c>
      <c r="Z174" s="99">
        <v>0</v>
      </c>
      <c r="AA174" s="99">
        <v>0</v>
      </c>
      <c r="AB174" s="99">
        <v>0</v>
      </c>
      <c r="AC174" s="99">
        <v>0</v>
      </c>
      <c r="AD174" s="99">
        <v>0</v>
      </c>
      <c r="AE174" s="99">
        <v>0</v>
      </c>
      <c r="AF174" s="99">
        <v>0</v>
      </c>
      <c r="AG174" s="99">
        <v>0</v>
      </c>
      <c r="AH174" s="99">
        <v>0</v>
      </c>
      <c r="AI174" s="99">
        <v>0</v>
      </c>
      <c r="AJ174" s="99">
        <v>0</v>
      </c>
      <c r="AK174" s="99">
        <v>37</v>
      </c>
      <c r="AL174" s="99">
        <v>0</v>
      </c>
      <c r="AM174" s="99">
        <v>0</v>
      </c>
      <c r="AN174" s="99">
        <v>0</v>
      </c>
      <c r="AO174" s="99">
        <v>0</v>
      </c>
      <c r="AP174" s="99">
        <v>0</v>
      </c>
      <c r="AQ174" s="99">
        <v>0.014258</v>
      </c>
      <c r="AR174" s="99">
        <v>0</v>
      </c>
      <c r="AS174" s="99">
        <v>0</v>
      </c>
      <c r="AT174" s="99">
        <v>0</v>
      </c>
      <c r="AU174" s="99">
        <v>0</v>
      </c>
      <c r="AV174" s="99">
        <v>0</v>
      </c>
      <c r="AW174" s="99">
        <v>0</v>
      </c>
      <c r="AX174" s="99">
        <v>0</v>
      </c>
      <c r="AY174" s="99">
        <v>0</v>
      </c>
      <c r="AZ174" s="99">
        <v>0</v>
      </c>
      <c r="BA174" s="99">
        <v>0</v>
      </c>
      <c r="BB174" s="99">
        <v>0</v>
      </c>
      <c r="BC174" s="99">
        <v>0</v>
      </c>
      <c r="BD174" s="99">
        <v>0</v>
      </c>
      <c r="BE174" s="99">
        <v>0</v>
      </c>
      <c r="BF174" s="99">
        <v>0</v>
      </c>
      <c r="BG174" s="99">
        <v>0</v>
      </c>
      <c r="BH174" s="99">
        <v>0</v>
      </c>
      <c r="BI174" s="99" t="s">
        <v>1351</v>
      </c>
      <c r="BJ174" s="99" t="s">
        <v>1351</v>
      </c>
      <c r="BK174" s="99" t="s">
        <v>1351</v>
      </c>
      <c r="BL174" s="99" t="s">
        <v>1351</v>
      </c>
      <c r="BM174" s="99" t="s">
        <v>1351</v>
      </c>
      <c r="BN174" s="99" t="s">
        <v>1351</v>
      </c>
      <c r="BO174" s="99" t="s">
        <v>1351</v>
      </c>
      <c r="BP174" s="99" t="s">
        <v>1351</v>
      </c>
      <c r="BQ174" s="99" t="s">
        <v>1351</v>
      </c>
      <c r="BR174" s="99" t="s">
        <v>1351</v>
      </c>
      <c r="BS174" s="99" t="s">
        <v>1351</v>
      </c>
      <c r="BT174" s="99">
        <v>0</v>
      </c>
      <c r="BU174" s="99">
        <v>0</v>
      </c>
      <c r="BV174" s="99">
        <v>0</v>
      </c>
      <c r="BW174" s="99">
        <v>0</v>
      </c>
      <c r="BX174" s="99">
        <v>0</v>
      </c>
      <c r="BY174" s="99">
        <v>0</v>
      </c>
      <c r="BZ174" s="99">
        <v>0</v>
      </c>
      <c r="CA174" s="99">
        <v>0</v>
      </c>
      <c r="CB174" s="99">
        <v>0</v>
      </c>
      <c r="CC174" s="99">
        <v>0</v>
      </c>
      <c r="CD174" s="99">
        <v>0</v>
      </c>
      <c r="CE174" s="99">
        <v>0</v>
      </c>
      <c r="CF174" s="99">
        <v>0</v>
      </c>
      <c r="CG174" s="99">
        <v>0</v>
      </c>
      <c r="CH174" s="99" t="s">
        <v>1351</v>
      </c>
      <c r="CI174" s="99">
        <v>0</v>
      </c>
      <c r="CJ174" s="99">
        <v>0</v>
      </c>
      <c r="CK174" s="99">
        <v>0</v>
      </c>
      <c r="CL174" s="99">
        <v>0</v>
      </c>
      <c r="CM174" s="99">
        <v>0</v>
      </c>
      <c r="CN174" s="99">
        <v>0</v>
      </c>
      <c r="CO174" s="99">
        <v>0</v>
      </c>
      <c r="CP174" s="99">
        <v>0</v>
      </c>
      <c r="CQ174" s="99">
        <v>0</v>
      </c>
      <c r="CR174" s="99">
        <v>0</v>
      </c>
      <c r="CS174" s="99">
        <v>0</v>
      </c>
      <c r="CT174" s="99" t="s">
        <v>1351</v>
      </c>
      <c r="CU174" s="107" t="s">
        <v>1351</v>
      </c>
    </row>
    <row r="175" s="83" customFormat="1" ht="15.4" customHeight="1" spans="1:99">
      <c r="A175" s="96" t="s">
        <v>1645</v>
      </c>
      <c r="B175" s="97"/>
      <c r="C175" s="97"/>
      <c r="D175" s="98" t="s">
        <v>1174</v>
      </c>
      <c r="E175" s="99">
        <v>37.014258</v>
      </c>
      <c r="F175" s="99">
        <v>0</v>
      </c>
      <c r="G175" s="99">
        <v>0</v>
      </c>
      <c r="H175" s="99">
        <v>0</v>
      </c>
      <c r="I175" s="99">
        <v>0</v>
      </c>
      <c r="J175" s="99">
        <v>0</v>
      </c>
      <c r="K175" s="99">
        <v>0</v>
      </c>
      <c r="L175" s="99">
        <v>0</v>
      </c>
      <c r="M175" s="99">
        <v>0</v>
      </c>
      <c r="N175" s="99">
        <v>0</v>
      </c>
      <c r="O175" s="99">
        <v>0</v>
      </c>
      <c r="P175" s="99">
        <v>37.014258</v>
      </c>
      <c r="Q175" s="99">
        <v>0</v>
      </c>
      <c r="R175" s="99">
        <v>0</v>
      </c>
      <c r="S175" s="99">
        <v>0</v>
      </c>
      <c r="T175" s="99">
        <v>0</v>
      </c>
      <c r="U175" s="99">
        <v>0</v>
      </c>
      <c r="V175" s="99">
        <v>0</v>
      </c>
      <c r="W175" s="99">
        <v>0</v>
      </c>
      <c r="X175" s="99">
        <v>0</v>
      </c>
      <c r="Y175" s="99">
        <v>0</v>
      </c>
      <c r="Z175" s="99">
        <v>0</v>
      </c>
      <c r="AA175" s="99">
        <v>0</v>
      </c>
      <c r="AB175" s="99">
        <v>0</v>
      </c>
      <c r="AC175" s="99">
        <v>0</v>
      </c>
      <c r="AD175" s="99">
        <v>0</v>
      </c>
      <c r="AE175" s="99">
        <v>0</v>
      </c>
      <c r="AF175" s="99">
        <v>0</v>
      </c>
      <c r="AG175" s="99">
        <v>0</v>
      </c>
      <c r="AH175" s="99">
        <v>0</v>
      </c>
      <c r="AI175" s="99">
        <v>0</v>
      </c>
      <c r="AJ175" s="99">
        <v>0</v>
      </c>
      <c r="AK175" s="99">
        <v>37</v>
      </c>
      <c r="AL175" s="99">
        <v>0</v>
      </c>
      <c r="AM175" s="99">
        <v>0</v>
      </c>
      <c r="AN175" s="99">
        <v>0</v>
      </c>
      <c r="AO175" s="99">
        <v>0</v>
      </c>
      <c r="AP175" s="99">
        <v>0</v>
      </c>
      <c r="AQ175" s="99">
        <v>0.014258</v>
      </c>
      <c r="AR175" s="99">
        <v>0</v>
      </c>
      <c r="AS175" s="99">
        <v>0</v>
      </c>
      <c r="AT175" s="99">
        <v>0</v>
      </c>
      <c r="AU175" s="99">
        <v>0</v>
      </c>
      <c r="AV175" s="99">
        <v>0</v>
      </c>
      <c r="AW175" s="99">
        <v>0</v>
      </c>
      <c r="AX175" s="99">
        <v>0</v>
      </c>
      <c r="AY175" s="99">
        <v>0</v>
      </c>
      <c r="AZ175" s="99">
        <v>0</v>
      </c>
      <c r="BA175" s="99">
        <v>0</v>
      </c>
      <c r="BB175" s="99">
        <v>0</v>
      </c>
      <c r="BC175" s="99">
        <v>0</v>
      </c>
      <c r="BD175" s="99">
        <v>0</v>
      </c>
      <c r="BE175" s="99">
        <v>0</v>
      </c>
      <c r="BF175" s="99">
        <v>0</v>
      </c>
      <c r="BG175" s="99">
        <v>0</v>
      </c>
      <c r="BH175" s="99">
        <v>0</v>
      </c>
      <c r="BI175" s="99" t="s">
        <v>1351</v>
      </c>
      <c r="BJ175" s="99" t="s">
        <v>1351</v>
      </c>
      <c r="BK175" s="99" t="s">
        <v>1351</v>
      </c>
      <c r="BL175" s="99" t="s">
        <v>1351</v>
      </c>
      <c r="BM175" s="99" t="s">
        <v>1351</v>
      </c>
      <c r="BN175" s="99" t="s">
        <v>1351</v>
      </c>
      <c r="BO175" s="99" t="s">
        <v>1351</v>
      </c>
      <c r="BP175" s="99" t="s">
        <v>1351</v>
      </c>
      <c r="BQ175" s="99" t="s">
        <v>1351</v>
      </c>
      <c r="BR175" s="99" t="s">
        <v>1351</v>
      </c>
      <c r="BS175" s="99" t="s">
        <v>1351</v>
      </c>
      <c r="BT175" s="99">
        <v>0</v>
      </c>
      <c r="BU175" s="99">
        <v>0</v>
      </c>
      <c r="BV175" s="99">
        <v>0</v>
      </c>
      <c r="BW175" s="99">
        <v>0</v>
      </c>
      <c r="BX175" s="99">
        <v>0</v>
      </c>
      <c r="BY175" s="99">
        <v>0</v>
      </c>
      <c r="BZ175" s="99">
        <v>0</v>
      </c>
      <c r="CA175" s="99">
        <v>0</v>
      </c>
      <c r="CB175" s="99">
        <v>0</v>
      </c>
      <c r="CC175" s="99">
        <v>0</v>
      </c>
      <c r="CD175" s="99">
        <v>0</v>
      </c>
      <c r="CE175" s="99">
        <v>0</v>
      </c>
      <c r="CF175" s="99">
        <v>0</v>
      </c>
      <c r="CG175" s="99">
        <v>0</v>
      </c>
      <c r="CH175" s="99" t="s">
        <v>1351</v>
      </c>
      <c r="CI175" s="99">
        <v>0</v>
      </c>
      <c r="CJ175" s="99">
        <v>0</v>
      </c>
      <c r="CK175" s="99">
        <v>0</v>
      </c>
      <c r="CL175" s="99">
        <v>0</v>
      </c>
      <c r="CM175" s="99">
        <v>0</v>
      </c>
      <c r="CN175" s="99">
        <v>0</v>
      </c>
      <c r="CO175" s="99">
        <v>0</v>
      </c>
      <c r="CP175" s="99">
        <v>0</v>
      </c>
      <c r="CQ175" s="99">
        <v>0</v>
      </c>
      <c r="CR175" s="99">
        <v>0</v>
      </c>
      <c r="CS175" s="99">
        <v>0</v>
      </c>
      <c r="CT175" s="99" t="s">
        <v>1351</v>
      </c>
      <c r="CU175" s="107" t="s">
        <v>1351</v>
      </c>
    </row>
    <row r="176" s="83" customFormat="1" ht="15.4" customHeight="1" spans="1:99">
      <c r="A176" s="108" t="s">
        <v>1646</v>
      </c>
      <c r="B176" s="109"/>
      <c r="C176" s="109"/>
      <c r="D176" s="110" t="s">
        <v>1015</v>
      </c>
      <c r="E176" s="111">
        <v>37.014258</v>
      </c>
      <c r="F176" s="111">
        <v>0</v>
      </c>
      <c r="G176" s="111">
        <v>0</v>
      </c>
      <c r="H176" s="111">
        <v>0</v>
      </c>
      <c r="I176" s="111">
        <v>0</v>
      </c>
      <c r="J176" s="111">
        <v>0</v>
      </c>
      <c r="K176" s="111">
        <v>0</v>
      </c>
      <c r="L176" s="111">
        <v>0</v>
      </c>
      <c r="M176" s="111">
        <v>0</v>
      </c>
      <c r="N176" s="111">
        <v>0</v>
      </c>
      <c r="O176" s="111">
        <v>0</v>
      </c>
      <c r="P176" s="111">
        <v>37.014258</v>
      </c>
      <c r="Q176" s="111">
        <v>0</v>
      </c>
      <c r="R176" s="111">
        <v>0</v>
      </c>
      <c r="S176" s="111">
        <v>0</v>
      </c>
      <c r="T176" s="111">
        <v>0</v>
      </c>
      <c r="U176" s="111">
        <v>0</v>
      </c>
      <c r="V176" s="111">
        <v>0</v>
      </c>
      <c r="W176" s="111">
        <v>0</v>
      </c>
      <c r="X176" s="111">
        <v>0</v>
      </c>
      <c r="Y176" s="111">
        <v>0</v>
      </c>
      <c r="Z176" s="111">
        <v>0</v>
      </c>
      <c r="AA176" s="111">
        <v>0</v>
      </c>
      <c r="AB176" s="111">
        <v>0</v>
      </c>
      <c r="AC176" s="111">
        <v>0</v>
      </c>
      <c r="AD176" s="111">
        <v>0</v>
      </c>
      <c r="AE176" s="111">
        <v>0</v>
      </c>
      <c r="AF176" s="111">
        <v>0</v>
      </c>
      <c r="AG176" s="111">
        <v>0</v>
      </c>
      <c r="AH176" s="111">
        <v>0</v>
      </c>
      <c r="AI176" s="111">
        <v>0</v>
      </c>
      <c r="AJ176" s="111">
        <v>0</v>
      </c>
      <c r="AK176" s="111">
        <v>37</v>
      </c>
      <c r="AL176" s="111">
        <v>0</v>
      </c>
      <c r="AM176" s="111">
        <v>0</v>
      </c>
      <c r="AN176" s="111">
        <v>0</v>
      </c>
      <c r="AO176" s="111">
        <v>0</v>
      </c>
      <c r="AP176" s="111">
        <v>0</v>
      </c>
      <c r="AQ176" s="111">
        <v>0.014258</v>
      </c>
      <c r="AR176" s="111">
        <v>0</v>
      </c>
      <c r="AS176" s="111">
        <v>0</v>
      </c>
      <c r="AT176" s="111">
        <v>0</v>
      </c>
      <c r="AU176" s="111">
        <v>0</v>
      </c>
      <c r="AV176" s="111">
        <v>0</v>
      </c>
      <c r="AW176" s="111">
        <v>0</v>
      </c>
      <c r="AX176" s="111">
        <v>0</v>
      </c>
      <c r="AY176" s="111">
        <v>0</v>
      </c>
      <c r="AZ176" s="111">
        <v>0</v>
      </c>
      <c r="BA176" s="111">
        <v>0</v>
      </c>
      <c r="BB176" s="111">
        <v>0</v>
      </c>
      <c r="BC176" s="111">
        <v>0</v>
      </c>
      <c r="BD176" s="111">
        <v>0</v>
      </c>
      <c r="BE176" s="111">
        <v>0</v>
      </c>
      <c r="BF176" s="111">
        <v>0</v>
      </c>
      <c r="BG176" s="111">
        <v>0</v>
      </c>
      <c r="BH176" s="111">
        <v>0</v>
      </c>
      <c r="BI176" s="111" t="s">
        <v>1351</v>
      </c>
      <c r="BJ176" s="111" t="s">
        <v>1351</v>
      </c>
      <c r="BK176" s="111" t="s">
        <v>1351</v>
      </c>
      <c r="BL176" s="111" t="s">
        <v>1351</v>
      </c>
      <c r="BM176" s="111" t="s">
        <v>1351</v>
      </c>
      <c r="BN176" s="111" t="s">
        <v>1351</v>
      </c>
      <c r="BO176" s="111" t="s">
        <v>1351</v>
      </c>
      <c r="BP176" s="111" t="s">
        <v>1351</v>
      </c>
      <c r="BQ176" s="111" t="s">
        <v>1351</v>
      </c>
      <c r="BR176" s="111" t="s">
        <v>1351</v>
      </c>
      <c r="BS176" s="111" t="s">
        <v>1351</v>
      </c>
      <c r="BT176" s="111">
        <v>0</v>
      </c>
      <c r="BU176" s="111">
        <v>0</v>
      </c>
      <c r="BV176" s="111">
        <v>0</v>
      </c>
      <c r="BW176" s="111">
        <v>0</v>
      </c>
      <c r="BX176" s="111">
        <v>0</v>
      </c>
      <c r="BY176" s="111">
        <v>0</v>
      </c>
      <c r="BZ176" s="111">
        <v>0</v>
      </c>
      <c r="CA176" s="111">
        <v>0</v>
      </c>
      <c r="CB176" s="111">
        <v>0</v>
      </c>
      <c r="CC176" s="111">
        <v>0</v>
      </c>
      <c r="CD176" s="111">
        <v>0</v>
      </c>
      <c r="CE176" s="111">
        <v>0</v>
      </c>
      <c r="CF176" s="111">
        <v>0</v>
      </c>
      <c r="CG176" s="111">
        <v>0</v>
      </c>
      <c r="CH176" s="111" t="s">
        <v>1351</v>
      </c>
      <c r="CI176" s="111">
        <v>0</v>
      </c>
      <c r="CJ176" s="111">
        <v>0</v>
      </c>
      <c r="CK176" s="111">
        <v>0</v>
      </c>
      <c r="CL176" s="111">
        <v>0</v>
      </c>
      <c r="CM176" s="111">
        <v>0</v>
      </c>
      <c r="CN176" s="111">
        <v>0</v>
      </c>
      <c r="CO176" s="111">
        <v>0</v>
      </c>
      <c r="CP176" s="111">
        <v>0</v>
      </c>
      <c r="CQ176" s="111">
        <v>0</v>
      </c>
      <c r="CR176" s="111">
        <v>0</v>
      </c>
      <c r="CS176" s="111">
        <v>0</v>
      </c>
      <c r="CT176" s="111" t="s">
        <v>1351</v>
      </c>
      <c r="CU176" s="112" t="s">
        <v>1351</v>
      </c>
    </row>
    <row r="178" s="83" customFormat="1" ht="14.25" spans="50:50">
      <c r="AX178" s="101" t="s">
        <v>1647</v>
      </c>
    </row>
  </sheetData>
  <mergeCells count="277">
    <mergeCell ref="A3:D3"/>
    <mergeCell ref="F3:O3"/>
    <mergeCell ref="P3:AQ3"/>
    <mergeCell ref="AR3:BH3"/>
    <mergeCell ref="BI3:BS3"/>
    <mergeCell ref="BT3:CI3"/>
    <mergeCell ref="CJ3:CN3"/>
    <mergeCell ref="CO3:CQ3"/>
    <mergeCell ref="CR3:CU3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58:C58"/>
    <mergeCell ref="A59:C59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70:C70"/>
    <mergeCell ref="A71:C71"/>
    <mergeCell ref="A72:C72"/>
    <mergeCell ref="A73:C73"/>
    <mergeCell ref="A74:C74"/>
    <mergeCell ref="A75:C75"/>
    <mergeCell ref="A76:C76"/>
    <mergeCell ref="A77:C77"/>
    <mergeCell ref="A78:C78"/>
    <mergeCell ref="A79:C79"/>
    <mergeCell ref="A80:C80"/>
    <mergeCell ref="A81:C81"/>
    <mergeCell ref="A82:C82"/>
    <mergeCell ref="A83:C83"/>
    <mergeCell ref="A84:C84"/>
    <mergeCell ref="A85:C85"/>
    <mergeCell ref="A86:C86"/>
    <mergeCell ref="A87:C87"/>
    <mergeCell ref="A88:C88"/>
    <mergeCell ref="A89:C89"/>
    <mergeCell ref="A90:C90"/>
    <mergeCell ref="A91:C91"/>
    <mergeCell ref="A92:C92"/>
    <mergeCell ref="A93:C93"/>
    <mergeCell ref="A94:C94"/>
    <mergeCell ref="A95:C95"/>
    <mergeCell ref="A96:C96"/>
    <mergeCell ref="A97:C97"/>
    <mergeCell ref="A98:C98"/>
    <mergeCell ref="A99:C99"/>
    <mergeCell ref="A100:C100"/>
    <mergeCell ref="A101:C101"/>
    <mergeCell ref="A102:C102"/>
    <mergeCell ref="A103:C103"/>
    <mergeCell ref="A104:C104"/>
    <mergeCell ref="A105:C105"/>
    <mergeCell ref="A106:C106"/>
    <mergeCell ref="A107:C107"/>
    <mergeCell ref="A108:C108"/>
    <mergeCell ref="A109:C109"/>
    <mergeCell ref="A110:C110"/>
    <mergeCell ref="A111:C111"/>
    <mergeCell ref="A112:C112"/>
    <mergeCell ref="A113:C113"/>
    <mergeCell ref="A114:C114"/>
    <mergeCell ref="A115:C115"/>
    <mergeCell ref="A116:C116"/>
    <mergeCell ref="A117:C117"/>
    <mergeCell ref="A118:C118"/>
    <mergeCell ref="A119:C119"/>
    <mergeCell ref="A120:C120"/>
    <mergeCell ref="A121:C121"/>
    <mergeCell ref="A122:C122"/>
    <mergeCell ref="A123:C123"/>
    <mergeCell ref="A124:C124"/>
    <mergeCell ref="A125:C125"/>
    <mergeCell ref="A126:C126"/>
    <mergeCell ref="A127:C127"/>
    <mergeCell ref="A128:C128"/>
    <mergeCell ref="A129:C129"/>
    <mergeCell ref="A130:C130"/>
    <mergeCell ref="A131:C131"/>
    <mergeCell ref="A132:C132"/>
    <mergeCell ref="A133:C133"/>
    <mergeCell ref="A134:C134"/>
    <mergeCell ref="A135:C135"/>
    <mergeCell ref="A136:C136"/>
    <mergeCell ref="A137:C137"/>
    <mergeCell ref="A138:C138"/>
    <mergeCell ref="A139:C139"/>
    <mergeCell ref="A140:C140"/>
    <mergeCell ref="A141:C141"/>
    <mergeCell ref="A142:C142"/>
    <mergeCell ref="A143:C143"/>
    <mergeCell ref="A144:C144"/>
    <mergeCell ref="A145:C145"/>
    <mergeCell ref="A146:C146"/>
    <mergeCell ref="A147:C147"/>
    <mergeCell ref="A148:C148"/>
    <mergeCell ref="A149:C149"/>
    <mergeCell ref="A150:C150"/>
    <mergeCell ref="A151:C151"/>
    <mergeCell ref="A152:C152"/>
    <mergeCell ref="A153:C153"/>
    <mergeCell ref="A154:C154"/>
    <mergeCell ref="A155:C155"/>
    <mergeCell ref="A156:C156"/>
    <mergeCell ref="A157:C157"/>
    <mergeCell ref="A158:C158"/>
    <mergeCell ref="A159:C159"/>
    <mergeCell ref="A160:C160"/>
    <mergeCell ref="A161:C161"/>
    <mergeCell ref="A162:C162"/>
    <mergeCell ref="A163:C163"/>
    <mergeCell ref="A164:C164"/>
    <mergeCell ref="A165:C165"/>
    <mergeCell ref="A166:C166"/>
    <mergeCell ref="A167:C167"/>
    <mergeCell ref="A168:C168"/>
    <mergeCell ref="A169:C169"/>
    <mergeCell ref="A170:C170"/>
    <mergeCell ref="A171:C171"/>
    <mergeCell ref="A172:C172"/>
    <mergeCell ref="A173:C173"/>
    <mergeCell ref="A174:C174"/>
    <mergeCell ref="A175:C175"/>
    <mergeCell ref="A176:C176"/>
    <mergeCell ref="A7:A8"/>
    <mergeCell ref="B7:B8"/>
    <mergeCell ref="C7:C8"/>
    <mergeCell ref="D4:D6"/>
    <mergeCell ref="E3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X4:X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AI4:AI6"/>
    <mergeCell ref="AJ4:AJ6"/>
    <mergeCell ref="AK4:AK6"/>
    <mergeCell ref="AL4:AL6"/>
    <mergeCell ref="AM4:AM6"/>
    <mergeCell ref="AN4:AN6"/>
    <mergeCell ref="AO4:AO6"/>
    <mergeCell ref="AP4:AP6"/>
    <mergeCell ref="AQ4:AQ6"/>
    <mergeCell ref="AR4:AR6"/>
    <mergeCell ref="AS4:AS6"/>
    <mergeCell ref="AT4:AT6"/>
    <mergeCell ref="AU4:AU6"/>
    <mergeCell ref="AV4:AV6"/>
    <mergeCell ref="AW4:AW6"/>
    <mergeCell ref="AX4:AX6"/>
    <mergeCell ref="AY4:AY6"/>
    <mergeCell ref="AZ4:AZ6"/>
    <mergeCell ref="BA4:BA6"/>
    <mergeCell ref="BB4:BB6"/>
    <mergeCell ref="BC4:BC6"/>
    <mergeCell ref="BD4:BD6"/>
    <mergeCell ref="BE4:BE6"/>
    <mergeCell ref="BF4:BF6"/>
    <mergeCell ref="BG4:BG6"/>
    <mergeCell ref="BH4:BH6"/>
    <mergeCell ref="BI4:BI6"/>
    <mergeCell ref="BJ4:BJ6"/>
    <mergeCell ref="BK4:BK6"/>
    <mergeCell ref="BL4:BL6"/>
    <mergeCell ref="BM4:BM6"/>
    <mergeCell ref="BN4:BN6"/>
    <mergeCell ref="BO4:BO6"/>
    <mergeCell ref="BP4:BP6"/>
    <mergeCell ref="BQ4:BQ6"/>
    <mergeCell ref="BR4:BR6"/>
    <mergeCell ref="BS4:BS6"/>
    <mergeCell ref="BT4:BT6"/>
    <mergeCell ref="BU4:BU6"/>
    <mergeCell ref="BV4:BV6"/>
    <mergeCell ref="BW4:BW6"/>
    <mergeCell ref="BX4:BX6"/>
    <mergeCell ref="BY4:BY6"/>
    <mergeCell ref="BZ4:BZ6"/>
    <mergeCell ref="CA4:CA6"/>
    <mergeCell ref="CB4:CB6"/>
    <mergeCell ref="CC4:CC6"/>
    <mergeCell ref="CD4:CD6"/>
    <mergeCell ref="CE4:CE6"/>
    <mergeCell ref="CF4:CF6"/>
    <mergeCell ref="CG4:CG6"/>
    <mergeCell ref="CH4:CH6"/>
    <mergeCell ref="CI4:CI6"/>
    <mergeCell ref="CJ4:CJ6"/>
    <mergeCell ref="CK4:CK6"/>
    <mergeCell ref="CL4:CL6"/>
    <mergeCell ref="CM4:CM6"/>
    <mergeCell ref="CN4:CN6"/>
    <mergeCell ref="CO4:CO6"/>
    <mergeCell ref="CP4:CP6"/>
    <mergeCell ref="CQ4:CQ6"/>
    <mergeCell ref="CR4:CR6"/>
    <mergeCell ref="CS4:CS6"/>
    <mergeCell ref="CT4:CT6"/>
    <mergeCell ref="CU4:CU6"/>
    <mergeCell ref="A4:C6"/>
  </mergeCells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5"/>
  <sheetViews>
    <sheetView workbookViewId="0">
      <selection activeCell="K15" sqref="K15"/>
    </sheetView>
  </sheetViews>
  <sheetFormatPr defaultColWidth="12.1833333333333" defaultRowHeight="15.55" customHeight="1" outlineLevelCol="6"/>
  <cols>
    <col min="1" max="1" width="7.375" style="40" customWidth="1"/>
    <col min="2" max="2" width="47" style="40" customWidth="1"/>
    <col min="3" max="7" width="12.75" style="40" customWidth="1"/>
    <col min="8" max="256" width="12.1833333333333" style="40" customWidth="1"/>
    <col min="257" max="16384" width="12.1833333333333" style="40"/>
  </cols>
  <sheetData>
    <row r="1" s="40" customFormat="1" ht="35.25" customHeight="1" spans="1:7">
      <c r="A1" s="1" t="s">
        <v>1648</v>
      </c>
      <c r="B1" s="1"/>
      <c r="C1" s="1"/>
      <c r="D1" s="1"/>
      <c r="E1" s="1"/>
      <c r="F1" s="1"/>
      <c r="G1" s="1"/>
    </row>
    <row r="2" s="40" customFormat="1" ht="16.95" customHeight="1" spans="1:7">
      <c r="A2" s="10" t="s">
        <v>10</v>
      </c>
      <c r="B2" s="10"/>
      <c r="C2" s="10"/>
      <c r="D2" s="10"/>
      <c r="E2" s="10"/>
      <c r="F2" s="10"/>
      <c r="G2" s="10"/>
    </row>
    <row r="3" s="78" customFormat="1" ht="16.95" customHeight="1" spans="1:7">
      <c r="A3" s="4" t="s">
        <v>1649</v>
      </c>
      <c r="B3" s="4" t="s">
        <v>68</v>
      </c>
      <c r="C3" s="2" t="s">
        <v>1650</v>
      </c>
      <c r="D3" s="2"/>
      <c r="E3" s="2"/>
      <c r="F3" s="2"/>
      <c r="G3" s="4" t="s">
        <v>1651</v>
      </c>
    </row>
    <row r="4" s="79" customFormat="1" ht="42.75" customHeight="1" spans="1:7">
      <c r="A4" s="3"/>
      <c r="B4" s="3"/>
      <c r="C4" s="3" t="s">
        <v>1652</v>
      </c>
      <c r="D4" s="3" t="s">
        <v>1653</v>
      </c>
      <c r="E4" s="3" t="s">
        <v>1654</v>
      </c>
      <c r="F4" s="3" t="s">
        <v>1655</v>
      </c>
      <c r="G4" s="3"/>
    </row>
    <row r="5" s="40" customFormat="1" ht="16.95" customHeight="1" spans="1:7">
      <c r="A5" s="8" t="s">
        <v>1656</v>
      </c>
      <c r="B5" s="8" t="s">
        <v>1167</v>
      </c>
      <c r="C5" s="6">
        <f t="shared" ref="C5:F5" si="0">SUM(C6:C14)</f>
        <v>12906</v>
      </c>
      <c r="D5" s="6">
        <f t="shared" si="0"/>
        <v>12906</v>
      </c>
      <c r="E5" s="6">
        <f t="shared" si="0"/>
        <v>0</v>
      </c>
      <c r="F5" s="6">
        <f t="shared" si="0"/>
        <v>0</v>
      </c>
      <c r="G5" s="80"/>
    </row>
    <row r="6" s="40" customFormat="1" ht="16.95" customHeight="1" spans="1:7">
      <c r="A6" s="8" t="s">
        <v>1657</v>
      </c>
      <c r="B6" s="8" t="s">
        <v>1658</v>
      </c>
      <c r="C6" s="6">
        <f t="shared" ref="C6:C14" si="1">SUM(D6,E6,F6)</f>
        <v>3087</v>
      </c>
      <c r="D6" s="25">
        <v>3087</v>
      </c>
      <c r="E6" s="25">
        <v>0</v>
      </c>
      <c r="F6" s="25">
        <v>0</v>
      </c>
      <c r="G6" s="80"/>
    </row>
    <row r="7" s="40" customFormat="1" ht="16.95" customHeight="1" spans="1:7">
      <c r="A7" s="8" t="s">
        <v>1659</v>
      </c>
      <c r="B7" s="8" t="s">
        <v>1660</v>
      </c>
      <c r="C7" s="6">
        <f t="shared" si="1"/>
        <v>3092</v>
      </c>
      <c r="D7" s="25">
        <v>3092</v>
      </c>
      <c r="E7" s="25">
        <v>0</v>
      </c>
      <c r="F7" s="25">
        <v>0</v>
      </c>
      <c r="G7" s="80"/>
    </row>
    <row r="8" s="40" customFormat="1" ht="16.95" customHeight="1" spans="1:7">
      <c r="A8" s="8" t="s">
        <v>1661</v>
      </c>
      <c r="B8" s="8" t="s">
        <v>1662</v>
      </c>
      <c r="C8" s="6">
        <f t="shared" si="1"/>
        <v>1703</v>
      </c>
      <c r="D8" s="25">
        <v>1703</v>
      </c>
      <c r="E8" s="25">
        <v>0</v>
      </c>
      <c r="F8" s="25">
        <v>0</v>
      </c>
      <c r="G8" s="80"/>
    </row>
    <row r="9" s="40" customFormat="1" ht="16.95" customHeight="1" spans="1:7">
      <c r="A9" s="8" t="s">
        <v>1663</v>
      </c>
      <c r="B9" s="8" t="s">
        <v>1664</v>
      </c>
      <c r="C9" s="6">
        <f t="shared" si="1"/>
        <v>1898</v>
      </c>
      <c r="D9" s="25">
        <v>1898</v>
      </c>
      <c r="E9" s="25">
        <v>0</v>
      </c>
      <c r="F9" s="25">
        <v>0</v>
      </c>
      <c r="G9" s="80"/>
    </row>
    <row r="10" s="40" customFormat="1" ht="16.95" customHeight="1" spans="1:7">
      <c r="A10" s="8" t="s">
        <v>1665</v>
      </c>
      <c r="B10" s="8" t="s">
        <v>1666</v>
      </c>
      <c r="C10" s="6">
        <f t="shared" si="1"/>
        <v>122</v>
      </c>
      <c r="D10" s="25">
        <v>122</v>
      </c>
      <c r="E10" s="25">
        <v>0</v>
      </c>
      <c r="F10" s="25">
        <v>0</v>
      </c>
      <c r="G10" s="80"/>
    </row>
    <row r="11" s="40" customFormat="1" ht="16.95" customHeight="1" spans="1:7">
      <c r="A11" s="8" t="s">
        <v>1667</v>
      </c>
      <c r="B11" s="8" t="s">
        <v>1668</v>
      </c>
      <c r="C11" s="6">
        <f t="shared" si="1"/>
        <v>759</v>
      </c>
      <c r="D11" s="25">
        <v>759</v>
      </c>
      <c r="E11" s="25">
        <v>0</v>
      </c>
      <c r="F11" s="25">
        <v>0</v>
      </c>
      <c r="G11" s="80"/>
    </row>
    <row r="12" s="40" customFormat="1" customHeight="1" spans="1:7">
      <c r="A12" s="24">
        <v>30108</v>
      </c>
      <c r="B12" s="8" t="s">
        <v>1669</v>
      </c>
      <c r="C12" s="6">
        <f t="shared" si="1"/>
        <v>995</v>
      </c>
      <c r="D12" s="25">
        <v>995</v>
      </c>
      <c r="E12" s="25">
        <v>0</v>
      </c>
      <c r="F12" s="25">
        <v>0</v>
      </c>
      <c r="G12" s="81"/>
    </row>
    <row r="13" s="40" customFormat="1" customHeight="1" spans="1:7">
      <c r="A13" s="24">
        <v>30109</v>
      </c>
      <c r="B13" s="8" t="s">
        <v>1670</v>
      </c>
      <c r="C13" s="6">
        <f t="shared" si="1"/>
        <v>412</v>
      </c>
      <c r="D13" s="25">
        <v>412</v>
      </c>
      <c r="E13" s="25">
        <v>0</v>
      </c>
      <c r="F13" s="25">
        <v>0</v>
      </c>
      <c r="G13" s="81"/>
    </row>
    <row r="14" s="40" customFormat="1" ht="16.95" customHeight="1" spans="1:7">
      <c r="A14" s="24">
        <v>30199</v>
      </c>
      <c r="B14" s="8" t="s">
        <v>1671</v>
      </c>
      <c r="C14" s="6">
        <f t="shared" si="1"/>
        <v>838</v>
      </c>
      <c r="D14" s="25">
        <v>838</v>
      </c>
      <c r="E14" s="25">
        <v>0</v>
      </c>
      <c r="F14" s="25">
        <v>0</v>
      </c>
      <c r="G14" s="80"/>
    </row>
    <row r="15" s="40" customFormat="1" ht="16.95" customHeight="1" spans="1:7">
      <c r="A15" s="8" t="s">
        <v>1672</v>
      </c>
      <c r="B15" s="8" t="s">
        <v>1168</v>
      </c>
      <c r="C15" s="6">
        <f t="shared" ref="C15:F15" si="2">SUM(C16:C42)</f>
        <v>7907</v>
      </c>
      <c r="D15" s="6">
        <f t="shared" si="2"/>
        <v>7907</v>
      </c>
      <c r="E15" s="6">
        <f t="shared" si="2"/>
        <v>0</v>
      </c>
      <c r="F15" s="6">
        <f t="shared" si="2"/>
        <v>0</v>
      </c>
      <c r="G15" s="80"/>
    </row>
    <row r="16" s="40" customFormat="1" ht="16.95" customHeight="1" spans="1:7">
      <c r="A16" s="8" t="s">
        <v>1673</v>
      </c>
      <c r="B16" s="8" t="s">
        <v>1674</v>
      </c>
      <c r="C16" s="6">
        <f t="shared" ref="C16:C42" si="3">SUM(D16,E16,F16)</f>
        <v>285</v>
      </c>
      <c r="D16" s="25">
        <v>285</v>
      </c>
      <c r="E16" s="25">
        <v>0</v>
      </c>
      <c r="F16" s="25">
        <v>0</v>
      </c>
      <c r="G16" s="80"/>
    </row>
    <row r="17" s="40" customFormat="1" ht="16.95" customHeight="1" spans="1:7">
      <c r="A17" s="8" t="s">
        <v>1675</v>
      </c>
      <c r="B17" s="8" t="s">
        <v>1676</v>
      </c>
      <c r="C17" s="6">
        <f t="shared" si="3"/>
        <v>297</v>
      </c>
      <c r="D17" s="25">
        <v>297</v>
      </c>
      <c r="E17" s="25">
        <v>0</v>
      </c>
      <c r="F17" s="25">
        <v>0</v>
      </c>
      <c r="G17" s="80"/>
    </row>
    <row r="18" s="40" customFormat="1" ht="16.95" customHeight="1" spans="1:7">
      <c r="A18" s="8" t="s">
        <v>1677</v>
      </c>
      <c r="B18" s="8" t="s">
        <v>1678</v>
      </c>
      <c r="C18" s="6">
        <f t="shared" si="3"/>
        <v>2</v>
      </c>
      <c r="D18" s="25">
        <v>2</v>
      </c>
      <c r="E18" s="25">
        <v>0</v>
      </c>
      <c r="F18" s="25">
        <v>0</v>
      </c>
      <c r="G18" s="80"/>
    </row>
    <row r="19" s="40" customFormat="1" ht="16.95" customHeight="1" spans="1:7">
      <c r="A19" s="8" t="s">
        <v>1679</v>
      </c>
      <c r="B19" s="8" t="s">
        <v>1680</v>
      </c>
      <c r="C19" s="6">
        <f t="shared" si="3"/>
        <v>2</v>
      </c>
      <c r="D19" s="25">
        <v>2</v>
      </c>
      <c r="E19" s="25">
        <v>0</v>
      </c>
      <c r="F19" s="25">
        <v>0</v>
      </c>
      <c r="G19" s="80"/>
    </row>
    <row r="20" s="40" customFormat="1" ht="16.95" customHeight="1" spans="1:7">
      <c r="A20" s="8" t="s">
        <v>1681</v>
      </c>
      <c r="B20" s="8" t="s">
        <v>1682</v>
      </c>
      <c r="C20" s="6">
        <f t="shared" si="3"/>
        <v>39</v>
      </c>
      <c r="D20" s="25">
        <v>39</v>
      </c>
      <c r="E20" s="25">
        <v>0</v>
      </c>
      <c r="F20" s="25">
        <v>0</v>
      </c>
      <c r="G20" s="80"/>
    </row>
    <row r="21" s="40" customFormat="1" ht="16.95" customHeight="1" spans="1:7">
      <c r="A21" s="8" t="s">
        <v>1683</v>
      </c>
      <c r="B21" s="8" t="s">
        <v>1684</v>
      </c>
      <c r="C21" s="6">
        <f t="shared" si="3"/>
        <v>150</v>
      </c>
      <c r="D21" s="25">
        <v>150</v>
      </c>
      <c r="E21" s="25">
        <v>0</v>
      </c>
      <c r="F21" s="25">
        <v>0</v>
      </c>
      <c r="G21" s="80"/>
    </row>
    <row r="22" s="40" customFormat="1" ht="16.95" customHeight="1" spans="1:7">
      <c r="A22" s="8" t="s">
        <v>1685</v>
      </c>
      <c r="B22" s="8" t="s">
        <v>1686</v>
      </c>
      <c r="C22" s="6">
        <f t="shared" si="3"/>
        <v>207</v>
      </c>
      <c r="D22" s="25">
        <v>207</v>
      </c>
      <c r="E22" s="25">
        <v>0</v>
      </c>
      <c r="F22" s="25">
        <v>0</v>
      </c>
      <c r="G22" s="80"/>
    </row>
    <row r="23" s="40" customFormat="1" ht="16.95" customHeight="1" spans="1:7">
      <c r="A23" s="8" t="s">
        <v>1687</v>
      </c>
      <c r="B23" s="8" t="s">
        <v>1688</v>
      </c>
      <c r="C23" s="6">
        <f t="shared" si="3"/>
        <v>30</v>
      </c>
      <c r="D23" s="25">
        <v>30</v>
      </c>
      <c r="E23" s="25">
        <v>0</v>
      </c>
      <c r="F23" s="25">
        <v>0</v>
      </c>
      <c r="G23" s="80"/>
    </row>
    <row r="24" s="40" customFormat="1" ht="16.95" customHeight="1" spans="1:7">
      <c r="A24" s="8" t="s">
        <v>1689</v>
      </c>
      <c r="B24" s="8" t="s">
        <v>1690</v>
      </c>
      <c r="C24" s="6">
        <f t="shared" si="3"/>
        <v>95</v>
      </c>
      <c r="D24" s="25">
        <v>95</v>
      </c>
      <c r="E24" s="25">
        <v>0</v>
      </c>
      <c r="F24" s="25">
        <v>0</v>
      </c>
      <c r="G24" s="80"/>
    </row>
    <row r="25" s="40" customFormat="1" ht="16.95" customHeight="1" spans="1:7">
      <c r="A25" s="8" t="s">
        <v>1691</v>
      </c>
      <c r="B25" s="8" t="s">
        <v>1692</v>
      </c>
      <c r="C25" s="6">
        <f t="shared" si="3"/>
        <v>305</v>
      </c>
      <c r="D25" s="25">
        <v>305</v>
      </c>
      <c r="E25" s="25">
        <v>0</v>
      </c>
      <c r="F25" s="25">
        <v>0</v>
      </c>
      <c r="G25" s="80"/>
    </row>
    <row r="26" s="40" customFormat="1" ht="16.95" customHeight="1" spans="1:7">
      <c r="A26" s="8" t="s">
        <v>1693</v>
      </c>
      <c r="B26" s="8" t="s">
        <v>1694</v>
      </c>
      <c r="C26" s="6">
        <f t="shared" si="3"/>
        <v>39</v>
      </c>
      <c r="D26" s="25">
        <v>39</v>
      </c>
      <c r="E26" s="25">
        <v>0</v>
      </c>
      <c r="F26" s="25">
        <v>0</v>
      </c>
      <c r="G26" s="80"/>
    </row>
    <row r="27" s="40" customFormat="1" ht="16.95" customHeight="1" spans="1:7">
      <c r="A27" s="8" t="s">
        <v>1695</v>
      </c>
      <c r="B27" s="8" t="s">
        <v>1696</v>
      </c>
      <c r="C27" s="6">
        <f t="shared" si="3"/>
        <v>471</v>
      </c>
      <c r="D27" s="25">
        <v>471</v>
      </c>
      <c r="E27" s="25">
        <v>0</v>
      </c>
      <c r="F27" s="25">
        <v>0</v>
      </c>
      <c r="G27" s="80"/>
    </row>
    <row r="28" s="40" customFormat="1" ht="16.95" customHeight="1" spans="1:7">
      <c r="A28" s="8" t="s">
        <v>1697</v>
      </c>
      <c r="B28" s="8" t="s">
        <v>1698</v>
      </c>
      <c r="C28" s="6">
        <f t="shared" si="3"/>
        <v>704</v>
      </c>
      <c r="D28" s="25">
        <v>704</v>
      </c>
      <c r="E28" s="25">
        <v>0</v>
      </c>
      <c r="F28" s="25">
        <v>0</v>
      </c>
      <c r="G28" s="80"/>
    </row>
    <row r="29" s="40" customFormat="1" ht="16.95" customHeight="1" spans="1:7">
      <c r="A29" s="8" t="s">
        <v>1699</v>
      </c>
      <c r="B29" s="8" t="s">
        <v>1700</v>
      </c>
      <c r="C29" s="6">
        <f t="shared" si="3"/>
        <v>39</v>
      </c>
      <c r="D29" s="25">
        <v>39</v>
      </c>
      <c r="E29" s="25">
        <v>0</v>
      </c>
      <c r="F29" s="25">
        <v>0</v>
      </c>
      <c r="G29" s="80"/>
    </row>
    <row r="30" s="40" customFormat="1" ht="16.95" customHeight="1" spans="1:7">
      <c r="A30" s="8" t="s">
        <v>1701</v>
      </c>
      <c r="B30" s="8" t="s">
        <v>1702</v>
      </c>
      <c r="C30" s="6">
        <f t="shared" si="3"/>
        <v>211</v>
      </c>
      <c r="D30" s="25">
        <v>211</v>
      </c>
      <c r="E30" s="25">
        <v>0</v>
      </c>
      <c r="F30" s="25">
        <v>0</v>
      </c>
      <c r="G30" s="80"/>
    </row>
    <row r="31" s="40" customFormat="1" ht="16.95" customHeight="1" spans="1:7">
      <c r="A31" s="8" t="s">
        <v>1703</v>
      </c>
      <c r="B31" s="8" t="s">
        <v>1704</v>
      </c>
      <c r="C31" s="6">
        <f t="shared" si="3"/>
        <v>87</v>
      </c>
      <c r="D31" s="25">
        <v>87</v>
      </c>
      <c r="E31" s="25">
        <v>0</v>
      </c>
      <c r="F31" s="25">
        <v>0</v>
      </c>
      <c r="G31" s="80"/>
    </row>
    <row r="32" s="40" customFormat="1" ht="16.95" customHeight="1" spans="1:7">
      <c r="A32" s="8" t="s">
        <v>1705</v>
      </c>
      <c r="B32" s="8" t="s">
        <v>1706</v>
      </c>
      <c r="C32" s="6">
        <f t="shared" si="3"/>
        <v>240</v>
      </c>
      <c r="D32" s="25">
        <v>240</v>
      </c>
      <c r="E32" s="25">
        <v>0</v>
      </c>
      <c r="F32" s="25">
        <v>0</v>
      </c>
      <c r="G32" s="80"/>
    </row>
    <row r="33" s="40" customFormat="1" ht="16.95" customHeight="1" spans="1:7">
      <c r="A33" s="8" t="s">
        <v>1707</v>
      </c>
      <c r="B33" s="8" t="s">
        <v>1708</v>
      </c>
      <c r="C33" s="6">
        <f t="shared" si="3"/>
        <v>107</v>
      </c>
      <c r="D33" s="25">
        <v>107</v>
      </c>
      <c r="E33" s="25">
        <v>0</v>
      </c>
      <c r="F33" s="25">
        <v>0</v>
      </c>
      <c r="G33" s="80"/>
    </row>
    <row r="34" s="40" customFormat="1" ht="16.95" customHeight="1" spans="1:7">
      <c r="A34" s="8" t="s">
        <v>1709</v>
      </c>
      <c r="B34" s="8" t="s">
        <v>1710</v>
      </c>
      <c r="C34" s="6">
        <f t="shared" si="3"/>
        <v>0</v>
      </c>
      <c r="D34" s="25">
        <v>0</v>
      </c>
      <c r="E34" s="25">
        <v>0</v>
      </c>
      <c r="F34" s="25">
        <v>0</v>
      </c>
      <c r="G34" s="80"/>
    </row>
    <row r="35" s="40" customFormat="1" ht="16.95" customHeight="1" spans="1:7">
      <c r="A35" s="8" t="s">
        <v>1711</v>
      </c>
      <c r="B35" s="8" t="s">
        <v>1712</v>
      </c>
      <c r="C35" s="6">
        <f t="shared" si="3"/>
        <v>509</v>
      </c>
      <c r="D35" s="25">
        <v>509</v>
      </c>
      <c r="E35" s="25">
        <v>0</v>
      </c>
      <c r="F35" s="25">
        <v>0</v>
      </c>
      <c r="G35" s="80"/>
    </row>
    <row r="36" s="40" customFormat="1" ht="16.95" customHeight="1" spans="1:7">
      <c r="A36" s="8" t="s">
        <v>1713</v>
      </c>
      <c r="B36" s="8" t="s">
        <v>1714</v>
      </c>
      <c r="C36" s="6">
        <f t="shared" si="3"/>
        <v>2963</v>
      </c>
      <c r="D36" s="25">
        <v>2963</v>
      </c>
      <c r="E36" s="25">
        <v>0</v>
      </c>
      <c r="F36" s="25">
        <v>0</v>
      </c>
      <c r="G36" s="80"/>
    </row>
    <row r="37" s="40" customFormat="1" ht="16.95" customHeight="1" spans="1:7">
      <c r="A37" s="8" t="s">
        <v>1715</v>
      </c>
      <c r="B37" s="8" t="s">
        <v>1716</v>
      </c>
      <c r="C37" s="6">
        <f t="shared" si="3"/>
        <v>128</v>
      </c>
      <c r="D37" s="25">
        <v>128</v>
      </c>
      <c r="E37" s="25">
        <v>0</v>
      </c>
      <c r="F37" s="25">
        <v>0</v>
      </c>
      <c r="G37" s="80"/>
    </row>
    <row r="38" s="40" customFormat="1" ht="16.95" customHeight="1" spans="1:7">
      <c r="A38" s="8" t="s">
        <v>1717</v>
      </c>
      <c r="B38" s="8" t="s">
        <v>1718</v>
      </c>
      <c r="C38" s="6">
        <f t="shared" si="3"/>
        <v>21</v>
      </c>
      <c r="D38" s="25">
        <v>21</v>
      </c>
      <c r="E38" s="25">
        <v>0</v>
      </c>
      <c r="F38" s="25">
        <v>0</v>
      </c>
      <c r="G38" s="80"/>
    </row>
    <row r="39" s="40" customFormat="1" ht="16.95" customHeight="1" spans="1:7">
      <c r="A39" s="8" t="s">
        <v>1719</v>
      </c>
      <c r="B39" s="8" t="s">
        <v>1720</v>
      </c>
      <c r="C39" s="6">
        <f t="shared" si="3"/>
        <v>280</v>
      </c>
      <c r="D39" s="25">
        <v>280</v>
      </c>
      <c r="E39" s="25">
        <v>0</v>
      </c>
      <c r="F39" s="25">
        <v>0</v>
      </c>
      <c r="G39" s="80"/>
    </row>
    <row r="40" s="40" customFormat="1" ht="16.95" customHeight="1" spans="1:7">
      <c r="A40" s="8" t="s">
        <v>1721</v>
      </c>
      <c r="B40" s="8" t="s">
        <v>1722</v>
      </c>
      <c r="C40" s="6">
        <f t="shared" si="3"/>
        <v>188</v>
      </c>
      <c r="D40" s="25">
        <v>188</v>
      </c>
      <c r="E40" s="25">
        <v>0</v>
      </c>
      <c r="F40" s="25">
        <v>0</v>
      </c>
      <c r="G40" s="80"/>
    </row>
    <row r="41" s="40" customFormat="1" ht="16.95" customHeight="1" spans="1:7">
      <c r="A41" s="8" t="s">
        <v>1723</v>
      </c>
      <c r="B41" s="8" t="s">
        <v>1724</v>
      </c>
      <c r="C41" s="6">
        <f t="shared" si="3"/>
        <v>0</v>
      </c>
      <c r="D41" s="25">
        <v>0</v>
      </c>
      <c r="E41" s="25">
        <v>0</v>
      </c>
      <c r="F41" s="25">
        <v>0</v>
      </c>
      <c r="G41" s="80"/>
    </row>
    <row r="42" s="40" customFormat="1" ht="16.95" customHeight="1" spans="1:7">
      <c r="A42" s="8" t="s">
        <v>1725</v>
      </c>
      <c r="B42" s="8" t="s">
        <v>1726</v>
      </c>
      <c r="C42" s="6">
        <f t="shared" si="3"/>
        <v>508</v>
      </c>
      <c r="D42" s="25">
        <v>508</v>
      </c>
      <c r="E42" s="25">
        <v>0</v>
      </c>
      <c r="F42" s="25">
        <v>0</v>
      </c>
      <c r="G42" s="80"/>
    </row>
    <row r="43" s="40" customFormat="1" ht="16.95" customHeight="1" spans="1:7">
      <c r="A43" s="8" t="s">
        <v>1727</v>
      </c>
      <c r="B43" s="8" t="s">
        <v>1169</v>
      </c>
      <c r="C43" s="6">
        <f t="shared" ref="C43:F43" si="4">SUM(C44:C59)</f>
        <v>2152</v>
      </c>
      <c r="D43" s="6">
        <f t="shared" si="4"/>
        <v>2152</v>
      </c>
      <c r="E43" s="6">
        <f t="shared" si="4"/>
        <v>0</v>
      </c>
      <c r="F43" s="6">
        <f t="shared" si="4"/>
        <v>0</v>
      </c>
      <c r="G43" s="80"/>
    </row>
    <row r="44" s="40" customFormat="1" ht="16.95" customHeight="1" spans="1:7">
      <c r="A44" s="8" t="s">
        <v>1728</v>
      </c>
      <c r="B44" s="8" t="s">
        <v>1729</v>
      </c>
      <c r="C44" s="6">
        <f t="shared" ref="C44:C59" si="5">SUM(D44,E44,F44)</f>
        <v>17</v>
      </c>
      <c r="D44" s="25">
        <v>17</v>
      </c>
      <c r="E44" s="25">
        <v>0</v>
      </c>
      <c r="F44" s="25">
        <v>0</v>
      </c>
      <c r="G44" s="80"/>
    </row>
    <row r="45" s="40" customFormat="1" ht="16.95" customHeight="1" spans="1:7">
      <c r="A45" s="8" t="s">
        <v>1730</v>
      </c>
      <c r="B45" s="8" t="s">
        <v>1731</v>
      </c>
      <c r="C45" s="6">
        <f t="shared" si="5"/>
        <v>577</v>
      </c>
      <c r="D45" s="25">
        <v>577</v>
      </c>
      <c r="E45" s="25">
        <v>0</v>
      </c>
      <c r="F45" s="25">
        <v>0</v>
      </c>
      <c r="G45" s="80"/>
    </row>
    <row r="46" s="40" customFormat="1" ht="16.95" customHeight="1" spans="1:7">
      <c r="A46" s="8" t="s">
        <v>1732</v>
      </c>
      <c r="B46" s="8" t="s">
        <v>1733</v>
      </c>
      <c r="C46" s="6">
        <f t="shared" si="5"/>
        <v>0</v>
      </c>
      <c r="D46" s="25">
        <v>0</v>
      </c>
      <c r="E46" s="25">
        <v>0</v>
      </c>
      <c r="F46" s="25">
        <v>0</v>
      </c>
      <c r="G46" s="80"/>
    </row>
    <row r="47" s="40" customFormat="1" ht="16.95" customHeight="1" spans="1:7">
      <c r="A47" s="8" t="s">
        <v>1734</v>
      </c>
      <c r="B47" s="8" t="s">
        <v>1735</v>
      </c>
      <c r="C47" s="6">
        <f t="shared" si="5"/>
        <v>0</v>
      </c>
      <c r="D47" s="25">
        <v>0</v>
      </c>
      <c r="E47" s="25">
        <v>0</v>
      </c>
      <c r="F47" s="25">
        <v>0</v>
      </c>
      <c r="G47" s="80"/>
    </row>
    <row r="48" s="40" customFormat="1" ht="16.95" customHeight="1" spans="1:7">
      <c r="A48" s="8" t="s">
        <v>1736</v>
      </c>
      <c r="B48" s="8" t="s">
        <v>1737</v>
      </c>
      <c r="C48" s="6">
        <f t="shared" si="5"/>
        <v>12</v>
      </c>
      <c r="D48" s="25">
        <v>12</v>
      </c>
      <c r="E48" s="25">
        <v>0</v>
      </c>
      <c r="F48" s="25">
        <v>0</v>
      </c>
      <c r="G48" s="80"/>
    </row>
    <row r="49" s="40" customFormat="1" ht="16.95" customHeight="1" spans="1:7">
      <c r="A49" s="8" t="s">
        <v>1738</v>
      </c>
      <c r="B49" s="8" t="s">
        <v>1739</v>
      </c>
      <c r="C49" s="6">
        <f t="shared" si="5"/>
        <v>23</v>
      </c>
      <c r="D49" s="25">
        <v>23</v>
      </c>
      <c r="E49" s="25">
        <v>0</v>
      </c>
      <c r="F49" s="25">
        <v>0</v>
      </c>
      <c r="G49" s="80"/>
    </row>
    <row r="50" s="40" customFormat="1" ht="16.95" customHeight="1" spans="1:7">
      <c r="A50" s="8" t="s">
        <v>1740</v>
      </c>
      <c r="B50" s="8" t="s">
        <v>1741</v>
      </c>
      <c r="C50" s="6">
        <f t="shared" si="5"/>
        <v>133</v>
      </c>
      <c r="D50" s="25">
        <v>133</v>
      </c>
      <c r="E50" s="25">
        <v>0</v>
      </c>
      <c r="F50" s="25">
        <v>0</v>
      </c>
      <c r="G50" s="80"/>
    </row>
    <row r="51" s="40" customFormat="1" ht="16.95" customHeight="1" spans="1:7">
      <c r="A51" s="8" t="s">
        <v>1742</v>
      </c>
      <c r="B51" s="8" t="s">
        <v>1743</v>
      </c>
      <c r="C51" s="6">
        <f t="shared" si="5"/>
        <v>0</v>
      </c>
      <c r="D51" s="25">
        <v>0</v>
      </c>
      <c r="E51" s="25">
        <v>0</v>
      </c>
      <c r="F51" s="25">
        <v>0</v>
      </c>
      <c r="G51" s="80"/>
    </row>
    <row r="52" s="40" customFormat="1" ht="16.95" customHeight="1" spans="1:7">
      <c r="A52" s="8" t="s">
        <v>1744</v>
      </c>
      <c r="B52" s="8" t="s">
        <v>1745</v>
      </c>
      <c r="C52" s="6">
        <f t="shared" si="5"/>
        <v>0</v>
      </c>
      <c r="D52" s="25">
        <v>0</v>
      </c>
      <c r="E52" s="25">
        <v>0</v>
      </c>
      <c r="F52" s="25">
        <v>0</v>
      </c>
      <c r="G52" s="80"/>
    </row>
    <row r="53" s="40" customFormat="1" ht="16.95" customHeight="1" spans="1:7">
      <c r="A53" s="8" t="s">
        <v>1746</v>
      </c>
      <c r="B53" s="8" t="s">
        <v>1747</v>
      </c>
      <c r="C53" s="6">
        <f t="shared" si="5"/>
        <v>0</v>
      </c>
      <c r="D53" s="25">
        <v>0</v>
      </c>
      <c r="E53" s="25">
        <v>0</v>
      </c>
      <c r="F53" s="25">
        <v>0</v>
      </c>
      <c r="G53" s="80"/>
    </row>
    <row r="54" s="40" customFormat="1" ht="16.95" customHeight="1" spans="1:7">
      <c r="A54" s="8" t="s">
        <v>1748</v>
      </c>
      <c r="B54" s="8" t="s">
        <v>1749</v>
      </c>
      <c r="C54" s="6">
        <f t="shared" si="5"/>
        <v>1390</v>
      </c>
      <c r="D54" s="25">
        <v>1390</v>
      </c>
      <c r="E54" s="25">
        <v>0</v>
      </c>
      <c r="F54" s="25">
        <v>0</v>
      </c>
      <c r="G54" s="80"/>
    </row>
    <row r="55" s="40" customFormat="1" ht="16.95" customHeight="1" spans="1:7">
      <c r="A55" s="8" t="s">
        <v>1750</v>
      </c>
      <c r="B55" s="8" t="s">
        <v>1751</v>
      </c>
      <c r="C55" s="6">
        <f t="shared" si="5"/>
        <v>0</v>
      </c>
      <c r="D55" s="25">
        <v>0</v>
      </c>
      <c r="E55" s="25">
        <v>0</v>
      </c>
      <c r="F55" s="25">
        <v>0</v>
      </c>
      <c r="G55" s="80"/>
    </row>
    <row r="56" s="40" customFormat="1" ht="16.95" customHeight="1" spans="1:7">
      <c r="A56" s="8" t="s">
        <v>1752</v>
      </c>
      <c r="B56" s="8" t="s">
        <v>1753</v>
      </c>
      <c r="C56" s="6">
        <f t="shared" si="5"/>
        <v>0</v>
      </c>
      <c r="D56" s="25">
        <v>0</v>
      </c>
      <c r="E56" s="25">
        <v>0</v>
      </c>
      <c r="F56" s="25">
        <v>0</v>
      </c>
      <c r="G56" s="80"/>
    </row>
    <row r="57" s="40" customFormat="1" customHeight="1" spans="1:7">
      <c r="A57" s="24">
        <v>30314</v>
      </c>
      <c r="B57" s="8" t="s">
        <v>1754</v>
      </c>
      <c r="C57" s="6">
        <f t="shared" si="5"/>
        <v>0</v>
      </c>
      <c r="D57" s="25">
        <v>0</v>
      </c>
      <c r="E57" s="25">
        <v>0</v>
      </c>
      <c r="F57" s="25">
        <v>0</v>
      </c>
      <c r="G57" s="81"/>
    </row>
    <row r="58" s="40" customFormat="1" customHeight="1" spans="1:7">
      <c r="A58" s="24">
        <v>30315</v>
      </c>
      <c r="B58" s="8" t="s">
        <v>1755</v>
      </c>
      <c r="C58" s="6">
        <f t="shared" si="5"/>
        <v>0</v>
      </c>
      <c r="D58" s="25">
        <v>0</v>
      </c>
      <c r="E58" s="25">
        <v>0</v>
      </c>
      <c r="F58" s="25">
        <v>0</v>
      </c>
      <c r="G58" s="81"/>
    </row>
    <row r="59" s="40" customFormat="1" ht="16.95" customHeight="1" spans="1:7">
      <c r="A59" s="8" t="s">
        <v>1756</v>
      </c>
      <c r="B59" s="8" t="s">
        <v>1757</v>
      </c>
      <c r="C59" s="6">
        <f t="shared" si="5"/>
        <v>0</v>
      </c>
      <c r="D59" s="25">
        <v>0</v>
      </c>
      <c r="E59" s="25">
        <v>0</v>
      </c>
      <c r="F59" s="25">
        <v>0</v>
      </c>
      <c r="G59" s="80"/>
    </row>
    <row r="60" s="40" customFormat="1" ht="16.95" customHeight="1" spans="1:7">
      <c r="A60" s="8" t="s">
        <v>1758</v>
      </c>
      <c r="B60" s="8" t="s">
        <v>1172</v>
      </c>
      <c r="C60" s="6">
        <f t="shared" ref="C60:F60" si="6">SUM(C61:C64)</f>
        <v>0</v>
      </c>
      <c r="D60" s="6">
        <f t="shared" si="6"/>
        <v>0</v>
      </c>
      <c r="E60" s="6">
        <f t="shared" si="6"/>
        <v>0</v>
      </c>
      <c r="F60" s="6">
        <f t="shared" si="6"/>
        <v>0</v>
      </c>
      <c r="G60" s="80"/>
    </row>
    <row r="61" s="40" customFormat="1" ht="16.95" customHeight="1" spans="1:7">
      <c r="A61" s="8" t="s">
        <v>1759</v>
      </c>
      <c r="B61" s="8" t="s">
        <v>1760</v>
      </c>
      <c r="C61" s="6">
        <f t="shared" ref="C61:C64" si="7">SUM(D61,E61,F61)</f>
        <v>0</v>
      </c>
      <c r="D61" s="25">
        <v>0</v>
      </c>
      <c r="E61" s="25">
        <v>0</v>
      </c>
      <c r="F61" s="25">
        <v>0</v>
      </c>
      <c r="G61" s="80"/>
    </row>
    <row r="62" s="40" customFormat="1" ht="16.95" customHeight="1" spans="1:7">
      <c r="A62" s="8" t="s">
        <v>1761</v>
      </c>
      <c r="B62" s="8" t="s">
        <v>1762</v>
      </c>
      <c r="C62" s="6">
        <f t="shared" si="7"/>
        <v>0</v>
      </c>
      <c r="D62" s="25">
        <v>0</v>
      </c>
      <c r="E62" s="25">
        <v>0</v>
      </c>
      <c r="F62" s="25">
        <v>0</v>
      </c>
      <c r="G62" s="80"/>
    </row>
    <row r="63" s="40" customFormat="1" ht="16.95" customHeight="1" spans="1:7">
      <c r="A63" s="8" t="s">
        <v>1763</v>
      </c>
      <c r="B63" s="8" t="s">
        <v>1764</v>
      </c>
      <c r="C63" s="6">
        <f t="shared" si="7"/>
        <v>0</v>
      </c>
      <c r="D63" s="25">
        <v>0</v>
      </c>
      <c r="E63" s="25">
        <v>0</v>
      </c>
      <c r="F63" s="25">
        <v>0</v>
      </c>
      <c r="G63" s="80"/>
    </row>
    <row r="64" s="40" customFormat="1" ht="16.95" customHeight="1" spans="1:7">
      <c r="A64" s="8" t="s">
        <v>1765</v>
      </c>
      <c r="B64" s="8" t="s">
        <v>1766</v>
      </c>
      <c r="C64" s="6">
        <f t="shared" si="7"/>
        <v>0</v>
      </c>
      <c r="D64" s="25">
        <v>0</v>
      </c>
      <c r="E64" s="25">
        <v>0</v>
      </c>
      <c r="F64" s="25">
        <v>0</v>
      </c>
      <c r="G64" s="80"/>
    </row>
    <row r="65" s="40" customFormat="1" ht="16.95" customHeight="1" spans="1:7">
      <c r="A65" s="8" t="s">
        <v>1767</v>
      </c>
      <c r="B65" s="8" t="s">
        <v>1768</v>
      </c>
      <c r="C65" s="6">
        <f t="shared" ref="C65:F65" si="8">SUM(C66:C67)</f>
        <v>0</v>
      </c>
      <c r="D65" s="6">
        <f t="shared" si="8"/>
        <v>0</v>
      </c>
      <c r="E65" s="6">
        <f t="shared" si="8"/>
        <v>0</v>
      </c>
      <c r="F65" s="6">
        <f t="shared" si="8"/>
        <v>0</v>
      </c>
      <c r="G65" s="80"/>
    </row>
    <row r="66" s="40" customFormat="1" ht="16.95" customHeight="1" spans="1:7">
      <c r="A66" s="8" t="s">
        <v>1769</v>
      </c>
      <c r="B66" s="8" t="s">
        <v>1770</v>
      </c>
      <c r="C66" s="6">
        <f t="shared" ref="C66:C70" si="9">SUM(D66,E66,F66)</f>
        <v>0</v>
      </c>
      <c r="D66" s="25">
        <v>0</v>
      </c>
      <c r="E66" s="25">
        <v>0</v>
      </c>
      <c r="F66" s="25">
        <v>0</v>
      </c>
      <c r="G66" s="80"/>
    </row>
    <row r="67" s="40" customFormat="1" ht="16.95" customHeight="1" spans="1:7">
      <c r="A67" s="8" t="s">
        <v>1771</v>
      </c>
      <c r="B67" s="8" t="s">
        <v>1772</v>
      </c>
      <c r="C67" s="6">
        <f t="shared" si="9"/>
        <v>0</v>
      </c>
      <c r="D67" s="25">
        <v>0</v>
      </c>
      <c r="E67" s="25">
        <v>0</v>
      </c>
      <c r="F67" s="25">
        <v>0</v>
      </c>
      <c r="G67" s="80"/>
    </row>
    <row r="68" s="40" customFormat="1" ht="16.95" customHeight="1" spans="1:7">
      <c r="A68" s="8" t="s">
        <v>1773</v>
      </c>
      <c r="B68" s="8" t="s">
        <v>1173</v>
      </c>
      <c r="C68" s="6">
        <f t="shared" ref="C68:F68" si="10">SUM(C69:C70)</f>
        <v>0</v>
      </c>
      <c r="D68" s="6">
        <f t="shared" si="10"/>
        <v>0</v>
      </c>
      <c r="E68" s="6">
        <f t="shared" si="10"/>
        <v>0</v>
      </c>
      <c r="F68" s="6">
        <f t="shared" si="10"/>
        <v>0</v>
      </c>
      <c r="G68" s="80"/>
    </row>
    <row r="69" s="40" customFormat="1" ht="16.95" customHeight="1" spans="1:7">
      <c r="A69" s="8" t="s">
        <v>1774</v>
      </c>
      <c r="B69" s="8" t="s">
        <v>1775</v>
      </c>
      <c r="C69" s="6">
        <f t="shared" si="9"/>
        <v>0</v>
      </c>
      <c r="D69" s="25">
        <v>0</v>
      </c>
      <c r="E69" s="25">
        <v>0</v>
      </c>
      <c r="F69" s="25">
        <v>0</v>
      </c>
      <c r="G69" s="80"/>
    </row>
    <row r="70" s="40" customFormat="1" ht="16.95" customHeight="1" spans="1:7">
      <c r="A70" s="8" t="s">
        <v>1776</v>
      </c>
      <c r="B70" s="8" t="s">
        <v>1777</v>
      </c>
      <c r="C70" s="6">
        <f t="shared" si="9"/>
        <v>0</v>
      </c>
      <c r="D70" s="25">
        <v>0</v>
      </c>
      <c r="E70" s="25">
        <v>0</v>
      </c>
      <c r="F70" s="25">
        <v>0</v>
      </c>
      <c r="G70" s="80"/>
    </row>
    <row r="71" s="40" customFormat="1" ht="16.95" customHeight="1" spans="1:7">
      <c r="A71" s="8" t="s">
        <v>1778</v>
      </c>
      <c r="B71" s="8" t="s">
        <v>1170</v>
      </c>
      <c r="C71" s="6">
        <f t="shared" ref="C71:F71" si="11">SUM(C72:C81)</f>
        <v>0</v>
      </c>
      <c r="D71" s="6">
        <f t="shared" si="11"/>
        <v>0</v>
      </c>
      <c r="E71" s="6">
        <f t="shared" si="11"/>
        <v>0</v>
      </c>
      <c r="F71" s="6">
        <f t="shared" si="11"/>
        <v>0</v>
      </c>
      <c r="G71" s="80"/>
    </row>
    <row r="72" s="40" customFormat="1" ht="16.95" customHeight="1" spans="1:7">
      <c r="A72" s="8" t="s">
        <v>1779</v>
      </c>
      <c r="B72" s="8" t="s">
        <v>1780</v>
      </c>
      <c r="C72" s="6">
        <f t="shared" ref="C72:C81" si="12">SUM(D72,E72,F72)</f>
        <v>0</v>
      </c>
      <c r="D72" s="25">
        <v>0</v>
      </c>
      <c r="E72" s="25">
        <v>0</v>
      </c>
      <c r="F72" s="25">
        <v>0</v>
      </c>
      <c r="G72" s="80"/>
    </row>
    <row r="73" s="40" customFormat="1" ht="16.95" customHeight="1" spans="1:7">
      <c r="A73" s="8" t="s">
        <v>1781</v>
      </c>
      <c r="B73" s="8" t="s">
        <v>1782</v>
      </c>
      <c r="C73" s="6">
        <f t="shared" si="12"/>
        <v>0</v>
      </c>
      <c r="D73" s="25">
        <v>0</v>
      </c>
      <c r="E73" s="25">
        <v>0</v>
      </c>
      <c r="F73" s="25">
        <v>0</v>
      </c>
      <c r="G73" s="80"/>
    </row>
    <row r="74" s="40" customFormat="1" ht="16.95" customHeight="1" spans="1:7">
      <c r="A74" s="8" t="s">
        <v>1783</v>
      </c>
      <c r="B74" s="8" t="s">
        <v>1784</v>
      </c>
      <c r="C74" s="6">
        <f t="shared" si="12"/>
        <v>0</v>
      </c>
      <c r="D74" s="25">
        <v>0</v>
      </c>
      <c r="E74" s="25">
        <v>0</v>
      </c>
      <c r="F74" s="25">
        <v>0</v>
      </c>
      <c r="G74" s="80"/>
    </row>
    <row r="75" s="40" customFormat="1" ht="16.95" customHeight="1" spans="1:7">
      <c r="A75" s="8" t="s">
        <v>1785</v>
      </c>
      <c r="B75" s="8" t="s">
        <v>1786</v>
      </c>
      <c r="C75" s="6">
        <f t="shared" si="12"/>
        <v>0</v>
      </c>
      <c r="D75" s="25">
        <v>0</v>
      </c>
      <c r="E75" s="25">
        <v>0</v>
      </c>
      <c r="F75" s="25">
        <v>0</v>
      </c>
      <c r="G75" s="80"/>
    </row>
    <row r="76" s="40" customFormat="1" ht="16.95" customHeight="1" spans="1:7">
      <c r="A76" s="8" t="s">
        <v>1787</v>
      </c>
      <c r="B76" s="8" t="s">
        <v>1788</v>
      </c>
      <c r="C76" s="6">
        <f t="shared" si="12"/>
        <v>0</v>
      </c>
      <c r="D76" s="25">
        <v>0</v>
      </c>
      <c r="E76" s="25">
        <v>0</v>
      </c>
      <c r="F76" s="25">
        <v>0</v>
      </c>
      <c r="G76" s="80"/>
    </row>
    <row r="77" s="40" customFormat="1" ht="16.95" customHeight="1" spans="1:7">
      <c r="A77" s="8" t="s">
        <v>1789</v>
      </c>
      <c r="B77" s="8" t="s">
        <v>1790</v>
      </c>
      <c r="C77" s="6">
        <f t="shared" si="12"/>
        <v>0</v>
      </c>
      <c r="D77" s="25">
        <v>0</v>
      </c>
      <c r="E77" s="25">
        <v>0</v>
      </c>
      <c r="F77" s="25">
        <v>0</v>
      </c>
      <c r="G77" s="80"/>
    </row>
    <row r="78" s="40" customFormat="1" ht="16.95" customHeight="1" spans="1:7">
      <c r="A78" s="8" t="s">
        <v>1791</v>
      </c>
      <c r="B78" s="8" t="s">
        <v>1792</v>
      </c>
      <c r="C78" s="6">
        <f t="shared" si="12"/>
        <v>0</v>
      </c>
      <c r="D78" s="25">
        <v>0</v>
      </c>
      <c r="E78" s="25">
        <v>0</v>
      </c>
      <c r="F78" s="25">
        <v>0</v>
      </c>
      <c r="G78" s="80"/>
    </row>
    <row r="79" s="40" customFormat="1" ht="16.95" customHeight="1" spans="1:7">
      <c r="A79" s="8" t="s">
        <v>1793</v>
      </c>
      <c r="B79" s="8" t="s">
        <v>1794</v>
      </c>
      <c r="C79" s="6">
        <f t="shared" si="12"/>
        <v>0</v>
      </c>
      <c r="D79" s="25">
        <v>0</v>
      </c>
      <c r="E79" s="25">
        <v>0</v>
      </c>
      <c r="F79" s="25">
        <v>0</v>
      </c>
      <c r="G79" s="80"/>
    </row>
    <row r="80" s="40" customFormat="1" ht="16.95" customHeight="1" spans="1:7">
      <c r="A80" s="8" t="s">
        <v>1795</v>
      </c>
      <c r="B80" s="8" t="s">
        <v>1796</v>
      </c>
      <c r="C80" s="6">
        <f t="shared" si="12"/>
        <v>0</v>
      </c>
      <c r="D80" s="25">
        <v>0</v>
      </c>
      <c r="E80" s="25">
        <v>0</v>
      </c>
      <c r="F80" s="25">
        <v>0</v>
      </c>
      <c r="G80" s="80"/>
    </row>
    <row r="81" s="40" customFormat="1" ht="16.95" customHeight="1" spans="1:7">
      <c r="A81" s="8" t="s">
        <v>1797</v>
      </c>
      <c r="B81" s="8" t="s">
        <v>1798</v>
      </c>
      <c r="C81" s="6">
        <f t="shared" si="12"/>
        <v>0</v>
      </c>
      <c r="D81" s="25">
        <v>0</v>
      </c>
      <c r="E81" s="25">
        <v>0</v>
      </c>
      <c r="F81" s="25">
        <v>0</v>
      </c>
      <c r="G81" s="80"/>
    </row>
    <row r="82" s="40" customFormat="1" ht="16.95" customHeight="1" spans="1:7">
      <c r="A82" s="8" t="s">
        <v>1799</v>
      </c>
      <c r="B82" s="8" t="s">
        <v>1171</v>
      </c>
      <c r="C82" s="6">
        <f t="shared" ref="C82:F82" si="13">SUM(C83:C97)</f>
        <v>3</v>
      </c>
      <c r="D82" s="6">
        <f t="shared" si="13"/>
        <v>3</v>
      </c>
      <c r="E82" s="6">
        <f t="shared" si="13"/>
        <v>0</v>
      </c>
      <c r="F82" s="6">
        <f t="shared" si="13"/>
        <v>0</v>
      </c>
      <c r="G82" s="80"/>
    </row>
    <row r="83" s="40" customFormat="1" ht="16.95" customHeight="1" spans="1:7">
      <c r="A83" s="8" t="s">
        <v>1800</v>
      </c>
      <c r="B83" s="8" t="s">
        <v>1780</v>
      </c>
      <c r="C83" s="6">
        <f t="shared" ref="C83:C97" si="14">SUM(D83,E83,F83)</f>
        <v>0</v>
      </c>
      <c r="D83" s="25">
        <v>0</v>
      </c>
      <c r="E83" s="25">
        <v>0</v>
      </c>
      <c r="F83" s="25">
        <v>0</v>
      </c>
      <c r="G83" s="80"/>
    </row>
    <row r="84" s="40" customFormat="1" ht="16.95" customHeight="1" spans="1:7">
      <c r="A84" s="8" t="s">
        <v>1801</v>
      </c>
      <c r="B84" s="8" t="s">
        <v>1782</v>
      </c>
      <c r="C84" s="6">
        <f t="shared" si="14"/>
        <v>3</v>
      </c>
      <c r="D84" s="25">
        <v>3</v>
      </c>
      <c r="E84" s="25">
        <v>0</v>
      </c>
      <c r="F84" s="25">
        <v>0</v>
      </c>
      <c r="G84" s="80"/>
    </row>
    <row r="85" s="40" customFormat="1" ht="16.95" customHeight="1" spans="1:7">
      <c r="A85" s="8" t="s">
        <v>1802</v>
      </c>
      <c r="B85" s="8" t="s">
        <v>1784</v>
      </c>
      <c r="C85" s="6">
        <f t="shared" si="14"/>
        <v>0</v>
      </c>
      <c r="D85" s="25">
        <v>0</v>
      </c>
      <c r="E85" s="25">
        <v>0</v>
      </c>
      <c r="F85" s="25">
        <v>0</v>
      </c>
      <c r="G85" s="80"/>
    </row>
    <row r="86" s="40" customFormat="1" ht="16.95" customHeight="1" spans="1:7">
      <c r="A86" s="8" t="s">
        <v>1803</v>
      </c>
      <c r="B86" s="8" t="s">
        <v>1786</v>
      </c>
      <c r="C86" s="6">
        <f t="shared" si="14"/>
        <v>0</v>
      </c>
      <c r="D86" s="25">
        <v>0</v>
      </c>
      <c r="E86" s="25">
        <v>0</v>
      </c>
      <c r="F86" s="25">
        <v>0</v>
      </c>
      <c r="G86" s="80"/>
    </row>
    <row r="87" s="40" customFormat="1" ht="16.95" customHeight="1" spans="1:7">
      <c r="A87" s="8" t="s">
        <v>1804</v>
      </c>
      <c r="B87" s="8" t="s">
        <v>1788</v>
      </c>
      <c r="C87" s="6">
        <f t="shared" si="14"/>
        <v>0</v>
      </c>
      <c r="D87" s="25">
        <v>0</v>
      </c>
      <c r="E87" s="25">
        <v>0</v>
      </c>
      <c r="F87" s="25">
        <v>0</v>
      </c>
      <c r="G87" s="80"/>
    </row>
    <row r="88" s="40" customFormat="1" ht="16.95" customHeight="1" spans="1:7">
      <c r="A88" s="8" t="s">
        <v>1805</v>
      </c>
      <c r="B88" s="8" t="s">
        <v>1790</v>
      </c>
      <c r="C88" s="6">
        <f t="shared" si="14"/>
        <v>0</v>
      </c>
      <c r="D88" s="25">
        <v>0</v>
      </c>
      <c r="E88" s="25">
        <v>0</v>
      </c>
      <c r="F88" s="25">
        <v>0</v>
      </c>
      <c r="G88" s="80"/>
    </row>
    <row r="89" s="40" customFormat="1" ht="16.95" customHeight="1" spans="1:7">
      <c r="A89" s="8" t="s">
        <v>1806</v>
      </c>
      <c r="B89" s="8" t="s">
        <v>1792</v>
      </c>
      <c r="C89" s="6">
        <f t="shared" si="14"/>
        <v>0</v>
      </c>
      <c r="D89" s="25">
        <v>0</v>
      </c>
      <c r="E89" s="25">
        <v>0</v>
      </c>
      <c r="F89" s="25">
        <v>0</v>
      </c>
      <c r="G89" s="80"/>
    </row>
    <row r="90" s="40" customFormat="1" ht="16.95" customHeight="1" spans="1:7">
      <c r="A90" s="8" t="s">
        <v>1807</v>
      </c>
      <c r="B90" s="8" t="s">
        <v>1808</v>
      </c>
      <c r="C90" s="6">
        <f t="shared" si="14"/>
        <v>0</v>
      </c>
      <c r="D90" s="25">
        <v>0</v>
      </c>
      <c r="E90" s="25">
        <v>0</v>
      </c>
      <c r="F90" s="25">
        <v>0</v>
      </c>
      <c r="G90" s="80"/>
    </row>
    <row r="91" s="40" customFormat="1" ht="16.95" customHeight="1" spans="1:7">
      <c r="A91" s="8" t="s">
        <v>1809</v>
      </c>
      <c r="B91" s="8" t="s">
        <v>1810</v>
      </c>
      <c r="C91" s="6">
        <f t="shared" si="14"/>
        <v>0</v>
      </c>
      <c r="D91" s="25">
        <v>0</v>
      </c>
      <c r="E91" s="25">
        <v>0</v>
      </c>
      <c r="F91" s="25">
        <v>0</v>
      </c>
      <c r="G91" s="80"/>
    </row>
    <row r="92" s="40" customFormat="1" ht="16.95" customHeight="1" spans="1:7">
      <c r="A92" s="8" t="s">
        <v>1811</v>
      </c>
      <c r="B92" s="8" t="s">
        <v>1812</v>
      </c>
      <c r="C92" s="6">
        <f t="shared" si="14"/>
        <v>0</v>
      </c>
      <c r="D92" s="25">
        <v>0</v>
      </c>
      <c r="E92" s="25">
        <v>0</v>
      </c>
      <c r="F92" s="25">
        <v>0</v>
      </c>
      <c r="G92" s="80"/>
    </row>
    <row r="93" s="40" customFormat="1" ht="16.95" customHeight="1" spans="1:7">
      <c r="A93" s="8" t="s">
        <v>1813</v>
      </c>
      <c r="B93" s="8" t="s">
        <v>1814</v>
      </c>
      <c r="C93" s="6">
        <f t="shared" si="14"/>
        <v>0</v>
      </c>
      <c r="D93" s="25">
        <v>0</v>
      </c>
      <c r="E93" s="25">
        <v>0</v>
      </c>
      <c r="F93" s="25">
        <v>0</v>
      </c>
      <c r="G93" s="80"/>
    </row>
    <row r="94" s="40" customFormat="1" ht="16.95" customHeight="1" spans="1:7">
      <c r="A94" s="8" t="s">
        <v>1815</v>
      </c>
      <c r="B94" s="8" t="s">
        <v>1794</v>
      </c>
      <c r="C94" s="6">
        <f t="shared" si="14"/>
        <v>0</v>
      </c>
      <c r="D94" s="25">
        <v>0</v>
      </c>
      <c r="E94" s="25">
        <v>0</v>
      </c>
      <c r="F94" s="25">
        <v>0</v>
      </c>
      <c r="G94" s="80"/>
    </row>
    <row r="95" s="40" customFormat="1" ht="16.95" customHeight="1" spans="1:7">
      <c r="A95" s="8" t="s">
        <v>1816</v>
      </c>
      <c r="B95" s="8" t="s">
        <v>1796</v>
      </c>
      <c r="C95" s="6">
        <f t="shared" si="14"/>
        <v>0</v>
      </c>
      <c r="D95" s="25">
        <v>0</v>
      </c>
      <c r="E95" s="25">
        <v>0</v>
      </c>
      <c r="F95" s="25">
        <v>0</v>
      </c>
      <c r="G95" s="80"/>
    </row>
    <row r="96" s="40" customFormat="1" ht="16.95" customHeight="1" spans="1:7">
      <c r="A96" s="8" t="s">
        <v>1817</v>
      </c>
      <c r="B96" s="8" t="s">
        <v>1818</v>
      </c>
      <c r="C96" s="6">
        <f t="shared" si="14"/>
        <v>0</v>
      </c>
      <c r="D96" s="25">
        <v>0</v>
      </c>
      <c r="E96" s="25">
        <v>0</v>
      </c>
      <c r="F96" s="25">
        <v>0</v>
      </c>
      <c r="G96" s="80"/>
    </row>
    <row r="97" s="40" customFormat="1" ht="16.95" customHeight="1" spans="1:7">
      <c r="A97" s="8" t="s">
        <v>1819</v>
      </c>
      <c r="B97" s="8" t="s">
        <v>1820</v>
      </c>
      <c r="C97" s="6">
        <f t="shared" si="14"/>
        <v>0</v>
      </c>
      <c r="D97" s="25">
        <v>0</v>
      </c>
      <c r="E97" s="25">
        <v>0</v>
      </c>
      <c r="F97" s="25">
        <v>0</v>
      </c>
      <c r="G97" s="80"/>
    </row>
    <row r="98" s="40" customFormat="1" ht="16.95" customHeight="1" spans="1:7">
      <c r="A98" s="8" t="s">
        <v>1821</v>
      </c>
      <c r="B98" s="8" t="s">
        <v>1174</v>
      </c>
      <c r="C98" s="6">
        <f t="shared" ref="C98:F98" si="15">SUM(C99:C104)</f>
        <v>0</v>
      </c>
      <c r="D98" s="6">
        <f t="shared" si="15"/>
        <v>0</v>
      </c>
      <c r="E98" s="6">
        <f t="shared" si="15"/>
        <v>0</v>
      </c>
      <c r="F98" s="6">
        <f t="shared" si="15"/>
        <v>0</v>
      </c>
      <c r="G98" s="80"/>
    </row>
    <row r="99" s="40" customFormat="1" ht="16.95" customHeight="1" spans="1:7">
      <c r="A99" s="8" t="s">
        <v>1822</v>
      </c>
      <c r="B99" s="8" t="s">
        <v>1823</v>
      </c>
      <c r="C99" s="6">
        <f t="shared" ref="C99:C104" si="16">SUM(D99,E99,F99)</f>
        <v>0</v>
      </c>
      <c r="D99" s="25">
        <v>0</v>
      </c>
      <c r="E99" s="25">
        <v>0</v>
      </c>
      <c r="F99" s="25">
        <v>0</v>
      </c>
      <c r="G99" s="80"/>
    </row>
    <row r="100" s="40" customFormat="1" ht="16.95" customHeight="1" spans="1:7">
      <c r="A100" s="8" t="s">
        <v>1824</v>
      </c>
      <c r="B100" s="8" t="s">
        <v>1825</v>
      </c>
      <c r="C100" s="6">
        <f t="shared" si="16"/>
        <v>0</v>
      </c>
      <c r="D100" s="25">
        <v>0</v>
      </c>
      <c r="E100" s="25">
        <v>0</v>
      </c>
      <c r="F100" s="25">
        <v>0</v>
      </c>
      <c r="G100" s="80"/>
    </row>
    <row r="101" s="40" customFormat="1" ht="16.95" customHeight="1" spans="1:7">
      <c r="A101" s="8" t="s">
        <v>1826</v>
      </c>
      <c r="B101" s="8" t="s">
        <v>515</v>
      </c>
      <c r="C101" s="6">
        <f t="shared" si="16"/>
        <v>0</v>
      </c>
      <c r="D101" s="25">
        <v>0</v>
      </c>
      <c r="E101" s="25">
        <v>0</v>
      </c>
      <c r="F101" s="25">
        <v>0</v>
      </c>
      <c r="G101" s="80"/>
    </row>
    <row r="102" s="40" customFormat="1" ht="16.95" customHeight="1" spans="1:7">
      <c r="A102" s="8" t="s">
        <v>1827</v>
      </c>
      <c r="B102" s="8" t="s">
        <v>1828</v>
      </c>
      <c r="C102" s="6">
        <f t="shared" si="16"/>
        <v>0</v>
      </c>
      <c r="D102" s="25">
        <v>0</v>
      </c>
      <c r="E102" s="25">
        <v>0</v>
      </c>
      <c r="F102" s="25">
        <v>0</v>
      </c>
      <c r="G102" s="80"/>
    </row>
    <row r="103" s="40" customFormat="1" ht="16.95" customHeight="1" spans="1:7">
      <c r="A103" s="8" t="s">
        <v>1829</v>
      </c>
      <c r="B103" s="8" t="s">
        <v>1830</v>
      </c>
      <c r="C103" s="6">
        <f t="shared" si="16"/>
        <v>0</v>
      </c>
      <c r="D103" s="25">
        <v>0</v>
      </c>
      <c r="E103" s="25">
        <v>0</v>
      </c>
      <c r="F103" s="25">
        <v>0</v>
      </c>
      <c r="G103" s="80"/>
    </row>
    <row r="104" s="40" customFormat="1" ht="16.95" customHeight="1" spans="1:7">
      <c r="A104" s="8" t="s">
        <v>1831</v>
      </c>
      <c r="B104" s="8" t="s">
        <v>1015</v>
      </c>
      <c r="C104" s="6">
        <f t="shared" si="16"/>
        <v>0</v>
      </c>
      <c r="D104" s="25">
        <v>0</v>
      </c>
      <c r="E104" s="25">
        <v>0</v>
      </c>
      <c r="F104" s="25">
        <v>0</v>
      </c>
      <c r="G104" s="82"/>
    </row>
    <row r="105" s="40" customFormat="1" ht="16.95" customHeight="1" spans="1:7">
      <c r="A105" s="2"/>
      <c r="B105" s="2" t="s">
        <v>1832</v>
      </c>
      <c r="C105" s="6">
        <f t="shared" ref="C105:F105" si="17">SUM(C5,C15,C43,C60,C65,C68,C71,C82,C98)</f>
        <v>22968</v>
      </c>
      <c r="D105" s="6">
        <f t="shared" si="17"/>
        <v>22968</v>
      </c>
      <c r="E105" s="6">
        <f t="shared" si="17"/>
        <v>0</v>
      </c>
      <c r="F105" s="6">
        <f t="shared" si="17"/>
        <v>0</v>
      </c>
      <c r="G105" s="25">
        <v>22968</v>
      </c>
    </row>
  </sheetData>
  <mergeCells count="6">
    <mergeCell ref="A1:G1"/>
    <mergeCell ref="A2:G2"/>
    <mergeCell ref="C3:F3"/>
    <mergeCell ref="A3:A4"/>
    <mergeCell ref="B3:B4"/>
    <mergeCell ref="G3:G4"/>
  </mergeCells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9"/>
  <sheetViews>
    <sheetView workbookViewId="0">
      <selection activeCell="A5" sqref="A5:B26"/>
    </sheetView>
  </sheetViews>
  <sheetFormatPr defaultColWidth="9.15" defaultRowHeight="14.25" outlineLevelCol="3"/>
  <cols>
    <col min="1" max="1" width="40.625" style="64" customWidth="1"/>
    <col min="2" max="2" width="19.5" style="64" customWidth="1"/>
    <col min="3" max="3" width="39.25" style="64" customWidth="1"/>
    <col min="4" max="4" width="19.75" style="64" customWidth="1"/>
    <col min="5" max="256" width="9.15" style="64" customWidth="1"/>
    <col min="257" max="16384" width="9.15" style="64"/>
  </cols>
  <sheetData>
    <row r="1" s="64" customFormat="1" ht="34" customHeight="1" spans="1:4">
      <c r="A1" s="65" t="s">
        <v>1833</v>
      </c>
      <c r="B1" s="65"/>
      <c r="C1" s="65"/>
      <c r="D1" s="65"/>
    </row>
    <row r="2" s="64" customFormat="1" ht="16.9" customHeight="1" spans="1:4">
      <c r="A2" s="66" t="s">
        <v>10</v>
      </c>
      <c r="B2" s="66"/>
      <c r="C2" s="66"/>
      <c r="D2" s="66"/>
    </row>
    <row r="3" s="64" customFormat="1" ht="16.95" customHeight="1" spans="1:4">
      <c r="A3" s="67" t="s">
        <v>11</v>
      </c>
      <c r="B3" s="67" t="s">
        <v>1834</v>
      </c>
      <c r="C3" s="67" t="s">
        <v>11</v>
      </c>
      <c r="D3" s="67" t="s">
        <v>1834</v>
      </c>
    </row>
    <row r="4" s="64" customFormat="1" ht="16.95" customHeight="1" spans="1:4">
      <c r="A4" s="68" t="s">
        <v>1835</v>
      </c>
      <c r="B4" s="69">
        <v>163806</v>
      </c>
      <c r="C4" s="70" t="s">
        <v>1836</v>
      </c>
      <c r="D4" s="69">
        <v>63614</v>
      </c>
    </row>
    <row r="5" s="64" customFormat="1" ht="16.95" customHeight="1" spans="1:4">
      <c r="A5" s="68" t="s">
        <v>1837</v>
      </c>
      <c r="B5" s="69">
        <v>6311</v>
      </c>
      <c r="C5" s="70" t="s">
        <v>1837</v>
      </c>
      <c r="D5" s="69">
        <v>2168</v>
      </c>
    </row>
    <row r="6" s="64" customFormat="1" ht="16.95" customHeight="1" spans="1:4">
      <c r="A6" s="71" t="s">
        <v>1838</v>
      </c>
      <c r="B6" s="72">
        <v>1040</v>
      </c>
      <c r="C6" s="73" t="s">
        <v>1839</v>
      </c>
      <c r="D6" s="72">
        <v>316</v>
      </c>
    </row>
    <row r="7" s="64" customFormat="1" ht="16.95" customHeight="1" spans="1:4">
      <c r="A7" s="71" t="s">
        <v>1840</v>
      </c>
      <c r="B7" s="72">
        <v>674</v>
      </c>
      <c r="C7" s="73" t="s">
        <v>1841</v>
      </c>
      <c r="D7" s="72">
        <v>108</v>
      </c>
    </row>
    <row r="8" s="64" customFormat="1" ht="16.95" customHeight="1" spans="1:4">
      <c r="A8" s="71" t="s">
        <v>1842</v>
      </c>
      <c r="B8" s="72">
        <v>90</v>
      </c>
      <c r="C8" s="73" t="s">
        <v>1843</v>
      </c>
      <c r="D8" s="72">
        <v>0</v>
      </c>
    </row>
    <row r="9" s="64" customFormat="1" ht="16.95" customHeight="1" spans="1:4">
      <c r="A9" s="71" t="s">
        <v>1844</v>
      </c>
      <c r="B9" s="72">
        <v>4507</v>
      </c>
      <c r="C9" s="73" t="s">
        <v>1845</v>
      </c>
      <c r="D9" s="72">
        <v>1744</v>
      </c>
    </row>
    <row r="10" s="64" customFormat="1" ht="16.95" customHeight="1" spans="1:4">
      <c r="A10" s="68" t="s">
        <v>1846</v>
      </c>
      <c r="B10" s="69">
        <v>95619</v>
      </c>
      <c r="C10" s="70" t="s">
        <v>1847</v>
      </c>
      <c r="D10" s="69">
        <v>46490</v>
      </c>
    </row>
    <row r="11" s="64" customFormat="1" ht="16.95" customHeight="1" spans="1:4">
      <c r="A11" s="71" t="s">
        <v>1848</v>
      </c>
      <c r="B11" s="72">
        <v>0</v>
      </c>
      <c r="C11" s="73" t="s">
        <v>1849</v>
      </c>
      <c r="D11" s="72">
        <v>0</v>
      </c>
    </row>
    <row r="12" s="64" customFormat="1" ht="16.95" customHeight="1" spans="1:4">
      <c r="A12" s="71" t="s">
        <v>1850</v>
      </c>
      <c r="B12" s="72">
        <v>17889</v>
      </c>
      <c r="C12" s="73" t="s">
        <v>1851</v>
      </c>
      <c r="D12" s="72">
        <v>16871</v>
      </c>
    </row>
    <row r="13" s="64" customFormat="1" ht="16.95" customHeight="1" spans="1:4">
      <c r="A13" s="71" t="s">
        <v>1852</v>
      </c>
      <c r="B13" s="72">
        <v>103</v>
      </c>
      <c r="C13" s="73" t="s">
        <v>1853</v>
      </c>
      <c r="D13" s="72">
        <v>0</v>
      </c>
    </row>
    <row r="14" s="64" customFormat="1" ht="16.95" customHeight="1" spans="1:4">
      <c r="A14" s="71" t="s">
        <v>1854</v>
      </c>
      <c r="B14" s="72">
        <v>9380</v>
      </c>
      <c r="C14" s="73" t="s">
        <v>1855</v>
      </c>
      <c r="D14" s="72">
        <v>7507</v>
      </c>
    </row>
    <row r="15" s="64" customFormat="1" ht="16.95" customHeight="1" spans="1:4">
      <c r="A15" s="71" t="s">
        <v>1856</v>
      </c>
      <c r="B15" s="72">
        <v>9247</v>
      </c>
      <c r="C15" s="73" t="s">
        <v>1857</v>
      </c>
      <c r="D15" s="72">
        <v>6366</v>
      </c>
    </row>
    <row r="16" s="64" customFormat="1" ht="16.95" customHeight="1" spans="1:4">
      <c r="A16" s="71" t="s">
        <v>1858</v>
      </c>
      <c r="B16" s="72">
        <v>0</v>
      </c>
      <c r="C16" s="73" t="s">
        <v>1859</v>
      </c>
      <c r="D16" s="72">
        <v>0</v>
      </c>
    </row>
    <row r="17" s="64" customFormat="1" ht="16.95" customHeight="1" spans="1:4">
      <c r="A17" s="71" t="s">
        <v>1860</v>
      </c>
      <c r="B17" s="72">
        <v>0</v>
      </c>
      <c r="C17" s="73" t="s">
        <v>1861</v>
      </c>
      <c r="D17" s="72">
        <v>0</v>
      </c>
    </row>
    <row r="18" s="64" customFormat="1" ht="16.95" customHeight="1" spans="1:4">
      <c r="A18" s="71" t="s">
        <v>1862</v>
      </c>
      <c r="B18" s="72">
        <v>0</v>
      </c>
      <c r="C18" s="73" t="s">
        <v>1863</v>
      </c>
      <c r="D18" s="72">
        <v>0</v>
      </c>
    </row>
    <row r="19" s="64" customFormat="1" ht="16.95" customHeight="1" spans="1:4">
      <c r="A19" s="71" t="s">
        <v>1864</v>
      </c>
      <c r="B19" s="72">
        <v>562</v>
      </c>
      <c r="C19" s="73" t="s">
        <v>1865</v>
      </c>
      <c r="D19" s="72">
        <v>0</v>
      </c>
    </row>
    <row r="20" s="64" customFormat="1" ht="16.95" customHeight="1" spans="1:4">
      <c r="A20" s="71" t="s">
        <v>1866</v>
      </c>
      <c r="B20" s="72">
        <v>982</v>
      </c>
      <c r="C20" s="73" t="s">
        <v>1867</v>
      </c>
      <c r="D20" s="72">
        <v>453</v>
      </c>
    </row>
    <row r="21" s="64" customFormat="1" ht="16.95" customHeight="1" spans="1:4">
      <c r="A21" s="71" t="s">
        <v>1868</v>
      </c>
      <c r="B21" s="72">
        <v>2059</v>
      </c>
      <c r="C21" s="73" t="s">
        <v>1869</v>
      </c>
      <c r="D21" s="72">
        <v>2878</v>
      </c>
    </row>
    <row r="22" s="64" customFormat="1" ht="16.95" customHeight="1" spans="1:4">
      <c r="A22" s="71" t="s">
        <v>1870</v>
      </c>
      <c r="B22" s="72">
        <v>1979</v>
      </c>
      <c r="C22" s="73" t="s">
        <v>1871</v>
      </c>
      <c r="D22" s="72">
        <v>1737</v>
      </c>
    </row>
    <row r="23" s="64" customFormat="1" ht="16.95" customHeight="1" spans="1:4">
      <c r="A23" s="71" t="s">
        <v>1872</v>
      </c>
      <c r="B23" s="72">
        <v>5069</v>
      </c>
      <c r="C23" s="73" t="s">
        <v>1873</v>
      </c>
      <c r="D23" s="72">
        <v>3973</v>
      </c>
    </row>
    <row r="24" s="64" customFormat="1" ht="16.95" customHeight="1" spans="1:4">
      <c r="A24" s="71" t="s">
        <v>1874</v>
      </c>
      <c r="B24" s="72">
        <v>335</v>
      </c>
      <c r="C24" s="73" t="s">
        <v>1875</v>
      </c>
      <c r="D24" s="72">
        <v>15</v>
      </c>
    </row>
    <row r="25" s="64" customFormat="1" ht="16.95" customHeight="1" spans="1:4">
      <c r="A25" s="71" t="s">
        <v>1876</v>
      </c>
      <c r="B25" s="72">
        <v>0</v>
      </c>
      <c r="C25" s="73" t="s">
        <v>1877</v>
      </c>
      <c r="D25" s="72">
        <v>0</v>
      </c>
    </row>
    <row r="26" s="64" customFormat="1" ht="16.95" customHeight="1" spans="1:4">
      <c r="A26" s="71" t="s">
        <v>1878</v>
      </c>
      <c r="B26" s="72">
        <v>0</v>
      </c>
      <c r="C26" s="73" t="s">
        <v>1879</v>
      </c>
      <c r="D26" s="72">
        <v>0</v>
      </c>
    </row>
    <row r="27" s="64" customFormat="1" ht="16.95" customHeight="1" spans="1:4">
      <c r="A27" s="71" t="s">
        <v>1880</v>
      </c>
      <c r="B27" s="72">
        <v>8014</v>
      </c>
      <c r="C27" s="73" t="s">
        <v>1881</v>
      </c>
      <c r="D27" s="72">
        <v>6690</v>
      </c>
    </row>
    <row r="28" s="64" customFormat="1" ht="16.95" customHeight="1" spans="1:4">
      <c r="A28" s="71" t="s">
        <v>1882</v>
      </c>
      <c r="B28" s="72">
        <v>40000</v>
      </c>
      <c r="C28" s="73" t="s">
        <v>1883</v>
      </c>
      <c r="D28" s="72">
        <v>0</v>
      </c>
    </row>
    <row r="29" s="64" customFormat="1" ht="16.95" customHeight="1" spans="1:4">
      <c r="A29" s="68" t="s">
        <v>1884</v>
      </c>
      <c r="B29" s="69">
        <v>61876</v>
      </c>
      <c r="C29" s="70" t="s">
        <v>1885</v>
      </c>
      <c r="D29" s="69">
        <v>14956</v>
      </c>
    </row>
    <row r="30" s="64" customFormat="1" ht="17.25" customHeight="1" spans="1:4">
      <c r="A30" s="71" t="s">
        <v>1886</v>
      </c>
      <c r="B30" s="72">
        <v>484</v>
      </c>
      <c r="C30" s="73" t="s">
        <v>1886</v>
      </c>
      <c r="D30" s="72">
        <v>171</v>
      </c>
    </row>
    <row r="31" s="64" customFormat="1" ht="17.25" customHeight="1" spans="1:4">
      <c r="A31" s="71" t="s">
        <v>1887</v>
      </c>
      <c r="B31" s="72">
        <v>0</v>
      </c>
      <c r="C31" s="73" t="s">
        <v>1887</v>
      </c>
      <c r="D31" s="72">
        <v>0</v>
      </c>
    </row>
    <row r="32" s="64" customFormat="1" ht="17.25" customHeight="1" spans="1:4">
      <c r="A32" s="71" t="s">
        <v>1888</v>
      </c>
      <c r="B32" s="72">
        <v>0</v>
      </c>
      <c r="C32" s="73" t="s">
        <v>1888</v>
      </c>
      <c r="D32" s="72">
        <v>0</v>
      </c>
    </row>
    <row r="33" s="64" customFormat="1" ht="17.25" customHeight="1" spans="1:4">
      <c r="A33" s="71" t="s">
        <v>1889</v>
      </c>
      <c r="B33" s="74">
        <v>227</v>
      </c>
      <c r="C33" s="73" t="s">
        <v>1889</v>
      </c>
      <c r="D33" s="72">
        <v>50</v>
      </c>
    </row>
    <row r="34" s="64" customFormat="1" ht="16.95" customHeight="1" spans="1:4">
      <c r="A34" s="75" t="s">
        <v>1890</v>
      </c>
      <c r="B34" s="72">
        <v>3748</v>
      </c>
      <c r="C34" s="76" t="s">
        <v>1890</v>
      </c>
      <c r="D34" s="72">
        <v>2907</v>
      </c>
    </row>
    <row r="35" s="64" customFormat="1" ht="16.95" customHeight="1" spans="1:4">
      <c r="A35" s="71" t="s">
        <v>1891</v>
      </c>
      <c r="B35" s="77">
        <v>309</v>
      </c>
      <c r="C35" s="73" t="s">
        <v>1891</v>
      </c>
      <c r="D35" s="72">
        <v>31</v>
      </c>
    </row>
    <row r="36" s="64" customFormat="1" ht="16.95" customHeight="1" spans="1:4">
      <c r="A36" s="71" t="s">
        <v>1892</v>
      </c>
      <c r="B36" s="72">
        <v>4191</v>
      </c>
      <c r="C36" s="73" t="s">
        <v>1892</v>
      </c>
      <c r="D36" s="72">
        <v>171</v>
      </c>
    </row>
    <row r="37" s="64" customFormat="1" ht="16.95" customHeight="1" spans="1:4">
      <c r="A37" s="71" t="s">
        <v>1893</v>
      </c>
      <c r="B37" s="72">
        <v>5971</v>
      </c>
      <c r="C37" s="73" t="s">
        <v>1893</v>
      </c>
      <c r="D37" s="72">
        <v>4324</v>
      </c>
    </row>
    <row r="38" s="64" customFormat="1" ht="16.95" customHeight="1" spans="1:4">
      <c r="A38" s="71" t="s">
        <v>1894</v>
      </c>
      <c r="B38" s="72">
        <v>2809</v>
      </c>
      <c r="C38" s="73" t="s">
        <v>1894</v>
      </c>
      <c r="D38" s="72">
        <v>1334</v>
      </c>
    </row>
    <row r="39" s="64" customFormat="1" ht="16.95" customHeight="1" spans="1:4">
      <c r="A39" s="71" t="s">
        <v>1895</v>
      </c>
      <c r="B39" s="72">
        <v>1400</v>
      </c>
      <c r="C39" s="73" t="s">
        <v>1895</v>
      </c>
      <c r="D39" s="72">
        <v>0</v>
      </c>
    </row>
    <row r="40" s="64" customFormat="1" ht="16.95" customHeight="1" spans="1:4">
      <c r="A40" s="71" t="s">
        <v>1896</v>
      </c>
      <c r="B40" s="72">
        <v>2470</v>
      </c>
      <c r="C40" s="73" t="s">
        <v>1896</v>
      </c>
      <c r="D40" s="72">
        <v>2400</v>
      </c>
    </row>
    <row r="41" s="64" customFormat="1" ht="16.95" customHeight="1" spans="1:4">
      <c r="A41" s="71" t="s">
        <v>1897</v>
      </c>
      <c r="B41" s="72">
        <v>22421</v>
      </c>
      <c r="C41" s="73" t="s">
        <v>1897</v>
      </c>
      <c r="D41" s="72">
        <v>3490</v>
      </c>
    </row>
    <row r="42" s="64" customFormat="1" ht="16.95" customHeight="1" spans="1:4">
      <c r="A42" s="71" t="s">
        <v>1898</v>
      </c>
      <c r="B42" s="72">
        <v>262</v>
      </c>
      <c r="C42" s="73" t="s">
        <v>1898</v>
      </c>
      <c r="D42" s="72">
        <v>0</v>
      </c>
    </row>
    <row r="43" s="64" customFormat="1" ht="16.95" customHeight="1" spans="1:4">
      <c r="A43" s="71" t="s">
        <v>1899</v>
      </c>
      <c r="B43" s="72">
        <v>7132</v>
      </c>
      <c r="C43" s="73" t="s">
        <v>1899</v>
      </c>
      <c r="D43" s="72">
        <v>0</v>
      </c>
    </row>
    <row r="44" s="64" customFormat="1" ht="16.95" customHeight="1" spans="1:4">
      <c r="A44" s="71" t="s">
        <v>1900</v>
      </c>
      <c r="B44" s="72">
        <v>4335</v>
      </c>
      <c r="C44" s="73" t="s">
        <v>1900</v>
      </c>
      <c r="D44" s="72">
        <v>0</v>
      </c>
    </row>
    <row r="45" s="64" customFormat="1" ht="16.95" customHeight="1" spans="1:4">
      <c r="A45" s="71" t="s">
        <v>1901</v>
      </c>
      <c r="B45" s="72">
        <v>111</v>
      </c>
      <c r="C45" s="73" t="s">
        <v>1901</v>
      </c>
      <c r="D45" s="72">
        <v>0</v>
      </c>
    </row>
    <row r="46" s="64" customFormat="1" ht="16.95" customHeight="1" spans="1:4">
      <c r="A46" s="71" t="s">
        <v>1902</v>
      </c>
      <c r="B46" s="72">
        <v>10</v>
      </c>
      <c r="C46" s="73" t="s">
        <v>1902</v>
      </c>
      <c r="D46" s="72">
        <v>0</v>
      </c>
    </row>
    <row r="47" s="64" customFormat="1" ht="16.95" customHeight="1" spans="1:4">
      <c r="A47" s="71" t="s">
        <v>1903</v>
      </c>
      <c r="B47" s="72">
        <v>5303</v>
      </c>
      <c r="C47" s="73" t="s">
        <v>1903</v>
      </c>
      <c r="D47" s="72">
        <v>50</v>
      </c>
    </row>
    <row r="48" s="64" customFormat="1" ht="16.95" customHeight="1" spans="1:4">
      <c r="A48" s="71" t="s">
        <v>1904</v>
      </c>
      <c r="B48" s="72">
        <v>553</v>
      </c>
      <c r="C48" s="73" t="s">
        <v>1904</v>
      </c>
      <c r="D48" s="72">
        <v>28</v>
      </c>
    </row>
    <row r="49" s="64" customFormat="1" ht="16.95" customHeight="1" spans="1:4">
      <c r="A49" s="71" t="s">
        <v>1905</v>
      </c>
      <c r="B49" s="72">
        <v>140</v>
      </c>
      <c r="C49" s="73" t="s">
        <v>244</v>
      </c>
      <c r="D49" s="72">
        <v>0</v>
      </c>
    </row>
  </sheetData>
  <mergeCells count="2">
    <mergeCell ref="A1:D1"/>
    <mergeCell ref="A2:D2"/>
  </mergeCells>
  <pageMargins left="0.75" right="0.75" top="1" bottom="1" header="0.511805555555556" footer="0.511805555555556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"/>
  <sheetViews>
    <sheetView zoomScale="90" zoomScaleNormal="90" workbookViewId="0">
      <selection activeCell="E13" sqref="E13"/>
    </sheetView>
  </sheetViews>
  <sheetFormatPr defaultColWidth="9" defaultRowHeight="13.5" outlineLevelCol="2"/>
  <cols>
    <col min="1" max="1" width="46.9416666666667" style="60" customWidth="1"/>
    <col min="2" max="3" width="22.0833333333333" style="60" customWidth="1"/>
    <col min="4" max="16384" width="9" style="60"/>
  </cols>
  <sheetData>
    <row r="1" s="60" customFormat="1" ht="60" customHeight="1" spans="1:3">
      <c r="A1" s="61" t="s">
        <v>1906</v>
      </c>
      <c r="B1" s="44"/>
      <c r="C1" s="44"/>
    </row>
    <row r="2" s="60" customFormat="1" ht="15" customHeight="1" spans="1:3">
      <c r="A2" s="22" t="s">
        <v>10</v>
      </c>
      <c r="B2" s="22"/>
      <c r="C2" s="22"/>
    </row>
    <row r="3" s="60" customFormat="1" ht="17" customHeight="1" spans="1:3">
      <c r="A3" s="23" t="s">
        <v>11</v>
      </c>
      <c r="B3" s="23" t="s">
        <v>1166</v>
      </c>
      <c r="C3" s="23" t="s">
        <v>1907</v>
      </c>
    </row>
    <row r="4" ht="18" customHeight="1" spans="1:3">
      <c r="A4" s="48" t="s">
        <v>1908</v>
      </c>
      <c r="B4" s="6">
        <v>14956</v>
      </c>
      <c r="C4" s="6">
        <v>14956</v>
      </c>
    </row>
    <row r="5" ht="18" customHeight="1" spans="1:3">
      <c r="A5" s="24" t="s">
        <v>1886</v>
      </c>
      <c r="B5" s="7">
        <v>171</v>
      </c>
      <c r="C5" s="7">
        <v>171</v>
      </c>
    </row>
    <row r="6" ht="18" customHeight="1" spans="1:3">
      <c r="A6" s="24" t="s">
        <v>1887</v>
      </c>
      <c r="B6" s="7">
        <v>0</v>
      </c>
      <c r="C6" s="7">
        <v>0</v>
      </c>
    </row>
    <row r="7" ht="18" customHeight="1" spans="1:3">
      <c r="A7" s="24" t="s">
        <v>1888</v>
      </c>
      <c r="B7" s="7">
        <v>0</v>
      </c>
      <c r="C7" s="7">
        <v>0</v>
      </c>
    </row>
    <row r="8" ht="18" customHeight="1" spans="1:3">
      <c r="A8" s="24" t="s">
        <v>1889</v>
      </c>
      <c r="B8" s="62">
        <v>50</v>
      </c>
      <c r="C8" s="62">
        <v>50</v>
      </c>
    </row>
    <row r="9" ht="18" customHeight="1" spans="1:3">
      <c r="A9" s="63" t="s">
        <v>1890</v>
      </c>
      <c r="B9" s="7">
        <v>2907</v>
      </c>
      <c r="C9" s="7">
        <v>2907</v>
      </c>
    </row>
    <row r="10" ht="18" customHeight="1" spans="1:3">
      <c r="A10" s="24" t="s">
        <v>1891</v>
      </c>
      <c r="B10" s="13">
        <v>31</v>
      </c>
      <c r="C10" s="13">
        <v>31</v>
      </c>
    </row>
    <row r="11" ht="18" customHeight="1" spans="1:3">
      <c r="A11" s="24" t="s">
        <v>1892</v>
      </c>
      <c r="B11" s="7">
        <v>171</v>
      </c>
      <c r="C11" s="7">
        <v>171</v>
      </c>
    </row>
    <row r="12" ht="18" customHeight="1" spans="1:3">
      <c r="A12" s="24" t="s">
        <v>1893</v>
      </c>
      <c r="B12" s="7">
        <v>4324</v>
      </c>
      <c r="C12" s="7">
        <v>4324</v>
      </c>
    </row>
    <row r="13" ht="18" customHeight="1" spans="1:3">
      <c r="A13" s="24" t="s">
        <v>1894</v>
      </c>
      <c r="B13" s="7">
        <v>1334</v>
      </c>
      <c r="C13" s="7">
        <v>1334</v>
      </c>
    </row>
    <row r="14" ht="18" customHeight="1" spans="1:3">
      <c r="A14" s="24" t="s">
        <v>1895</v>
      </c>
      <c r="B14" s="7">
        <v>0</v>
      </c>
      <c r="C14" s="7">
        <v>0</v>
      </c>
    </row>
    <row r="15" ht="18" customHeight="1" spans="1:3">
      <c r="A15" s="24" t="s">
        <v>1896</v>
      </c>
      <c r="B15" s="7">
        <v>2400</v>
      </c>
      <c r="C15" s="7">
        <v>2400</v>
      </c>
    </row>
    <row r="16" ht="18" customHeight="1" spans="1:3">
      <c r="A16" s="24" t="s">
        <v>1897</v>
      </c>
      <c r="B16" s="7">
        <v>3490</v>
      </c>
      <c r="C16" s="7">
        <v>3490</v>
      </c>
    </row>
    <row r="17" ht="18" customHeight="1" spans="1:3">
      <c r="A17" s="24" t="s">
        <v>1898</v>
      </c>
      <c r="B17" s="7">
        <v>0</v>
      </c>
      <c r="C17" s="7">
        <v>0</v>
      </c>
    </row>
    <row r="18" ht="18" customHeight="1" spans="1:3">
      <c r="A18" s="24" t="s">
        <v>1899</v>
      </c>
      <c r="B18" s="7">
        <v>0</v>
      </c>
      <c r="C18" s="7">
        <v>0</v>
      </c>
    </row>
    <row r="19" ht="18" customHeight="1" spans="1:3">
      <c r="A19" s="24" t="s">
        <v>1900</v>
      </c>
      <c r="B19" s="7">
        <v>0</v>
      </c>
      <c r="C19" s="7">
        <v>0</v>
      </c>
    </row>
    <row r="20" ht="18" customHeight="1" spans="1:3">
      <c r="A20" s="24" t="s">
        <v>1901</v>
      </c>
      <c r="B20" s="7">
        <v>0</v>
      </c>
      <c r="C20" s="7">
        <v>0</v>
      </c>
    </row>
    <row r="21" ht="18" customHeight="1" spans="1:3">
      <c r="A21" s="24" t="s">
        <v>1902</v>
      </c>
      <c r="B21" s="7">
        <v>0</v>
      </c>
      <c r="C21" s="7">
        <v>0</v>
      </c>
    </row>
    <row r="22" ht="18" customHeight="1" spans="1:3">
      <c r="A22" s="24" t="s">
        <v>1903</v>
      </c>
      <c r="B22" s="7">
        <v>50</v>
      </c>
      <c r="C22" s="7">
        <v>50</v>
      </c>
    </row>
    <row r="23" ht="18" customHeight="1" spans="1:3">
      <c r="A23" s="24" t="s">
        <v>1904</v>
      </c>
      <c r="B23" s="7">
        <v>28</v>
      </c>
      <c r="C23" s="7">
        <v>28</v>
      </c>
    </row>
    <row r="24" ht="18" customHeight="1" spans="1:3">
      <c r="A24" s="24" t="s">
        <v>244</v>
      </c>
      <c r="B24" s="7">
        <v>0</v>
      </c>
      <c r="C24" s="7">
        <v>0</v>
      </c>
    </row>
    <row r="25" ht="27" customHeight="1" spans="1:1">
      <c r="A25" s="60" t="s">
        <v>1909</v>
      </c>
    </row>
    <row r="26" ht="18" customHeight="1"/>
    <row r="27" ht="18" customHeight="1"/>
  </sheetData>
  <mergeCells count="2">
    <mergeCell ref="A1:C1"/>
    <mergeCell ref="A2:C2"/>
  </mergeCells>
  <pageMargins left="0.75" right="0.75" top="1" bottom="1" header="0.511805555555556" footer="0.511805555555556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workbookViewId="0">
      <selection activeCell="B18" sqref="B18"/>
    </sheetView>
  </sheetViews>
  <sheetFormatPr defaultColWidth="9" defaultRowHeight="13.5" outlineLevelRow="4" outlineLevelCol="7"/>
  <cols>
    <col min="1" max="1" width="11" style="27" customWidth="1"/>
    <col min="2" max="3" width="50.75" style="27" customWidth="1"/>
    <col min="4" max="4" width="9.125" style="27" hidden="1" customWidth="1"/>
    <col min="5" max="8" width="9" style="27" hidden="1" customWidth="1"/>
    <col min="9" max="16384" width="9" style="27"/>
  </cols>
  <sheetData>
    <row r="1" s="27" customFormat="1" ht="54" customHeight="1" spans="1:4">
      <c r="A1" s="58" t="s">
        <v>1910</v>
      </c>
      <c r="B1" s="58"/>
      <c r="C1" s="58"/>
      <c r="D1" s="29"/>
    </row>
    <row r="2" s="27" customFormat="1" ht="23" customHeight="1" spans="3:4">
      <c r="C2" s="30" t="s">
        <v>10</v>
      </c>
      <c r="D2" s="30"/>
    </row>
    <row r="3" s="27" customFormat="1" ht="45.75" customHeight="1" spans="1:4">
      <c r="A3" s="31" t="s">
        <v>1911</v>
      </c>
      <c r="B3" s="59" t="s">
        <v>1912</v>
      </c>
      <c r="C3" s="33" t="s">
        <v>1913</v>
      </c>
      <c r="D3" s="34"/>
    </row>
    <row r="4" s="27" customFormat="1" ht="21" customHeight="1" spans="1:4">
      <c r="A4" s="35"/>
      <c r="B4" s="33" t="s">
        <v>1914</v>
      </c>
      <c r="C4" s="33" t="s">
        <v>1914</v>
      </c>
      <c r="D4" s="34"/>
    </row>
    <row r="5" s="27" customFormat="1" ht="45.75" customHeight="1" spans="1:8">
      <c r="A5" s="36" t="s">
        <v>1915</v>
      </c>
      <c r="B5" s="37">
        <v>473000</v>
      </c>
      <c r="C5" s="37">
        <v>391136.233298875</v>
      </c>
      <c r="D5" s="38">
        <v>0</v>
      </c>
      <c r="E5" s="39">
        <v>39000</v>
      </c>
      <c r="F5" s="27">
        <v>746524.5</v>
      </c>
      <c r="G5" s="27">
        <v>369514.5</v>
      </c>
      <c r="H5" s="27">
        <v>377010</v>
      </c>
    </row>
  </sheetData>
  <mergeCells count="2">
    <mergeCell ref="A1:C1"/>
    <mergeCell ref="A3:A4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一般公共决算（目录）</vt:lpstr>
      <vt:lpstr>一般公共预算收入决算表</vt:lpstr>
      <vt:lpstr>一般公共预算支出决算表</vt:lpstr>
      <vt:lpstr>一般公共预算本级支出决算表（功能分类录入表）</vt:lpstr>
      <vt:lpstr>一般公共预算本级基本支出决算表（财政拨款）</vt:lpstr>
      <vt:lpstr>一般公共预算本级基本支出经济分类决算录入表（试编）</vt:lpstr>
      <vt:lpstr>一般公共预算税收返还和转移支付表</vt:lpstr>
      <vt:lpstr>专项转移支付分地区、分项目情况表</vt:lpstr>
      <vt:lpstr>政府一般债务限额和余额情况决算表</vt:lpstr>
      <vt:lpstr>政府性基金决算（目录）</vt:lpstr>
      <vt:lpstr>政府性基金收入决算表</vt:lpstr>
      <vt:lpstr>政府性基金支出决算表</vt:lpstr>
      <vt:lpstr>政府性基金转移支付决算表</vt:lpstr>
      <vt:lpstr>政府专项债务限额和余额情况决算表</vt:lpstr>
      <vt:lpstr>国有资本经营决算（目录）</vt:lpstr>
      <vt:lpstr>国有资本经营预算收入决算表</vt:lpstr>
      <vt:lpstr>国有资本经营预算支出决算表</vt:lpstr>
      <vt:lpstr>社会保险基金决算（目录）</vt:lpstr>
      <vt:lpstr>社会保险基金收入决算表（全辖）</vt:lpstr>
      <vt:lpstr>社会保险基金收入决算表（本级）</vt:lpstr>
      <vt:lpstr>社会保险基金支出决算表（全辖）</vt:lpstr>
      <vt:lpstr>社会保险基金支出决算表（本级）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咪猫</cp:lastModifiedBy>
  <dcterms:created xsi:type="dcterms:W3CDTF">2017-11-04T02:55:00Z</dcterms:created>
  <dcterms:modified xsi:type="dcterms:W3CDTF">2017-11-21T10:34:53Z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